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jarol.arias\Desktop\Rendicion de cuentas\4 INFORME RC SAN CRISTÓBAL 2021\"/>
    </mc:Choice>
  </mc:AlternateContent>
  <bookViews>
    <workbookView xWindow="0" yWindow="0" windowWidth="28800" windowHeight="12330"/>
  </bookViews>
  <sheets>
    <sheet name="CONTRATACION SC 2021" sheetId="1" r:id="rId1"/>
  </sheets>
  <externalReferences>
    <externalReference r:id="rId2"/>
    <externalReference r:id="rId3"/>
    <externalReference r:id="rId4"/>
    <externalReference r:id="rId5"/>
    <externalReference r:id="rId6"/>
  </externalReferences>
  <definedNames>
    <definedName name="afectacion">[1]Tipo!$D$2:$D$4</definedName>
    <definedName name="Afectación">'[2]Tipo '!$D$2:$D$4</definedName>
    <definedName name="afectacion1">[3]Tipo!$D$2:$D$4</definedName>
    <definedName name="ajus">[4]Tipo!$C$36:$C$37</definedName>
    <definedName name="cd">[1]Tipo!$C$18:$C$27</definedName>
    <definedName name="ContratacionDirecta">'[2]Tipo '!$C$18:$C$27</definedName>
    <definedName name="Mod">'[2]Tipo '!$C$2:$C$8</definedName>
    <definedName name="modal">[1]Tipo!$C$2:$C$8</definedName>
    <definedName name="MODALI">[4]Tipo!$C$2:$C$8</definedName>
    <definedName name="na">[1]Tipo!$C$31</definedName>
    <definedName name="naturaleza">[1]Tipo!$E$2:$E$5</definedName>
    <definedName name="pdd">[5]Tipo!$C$36:$C$37</definedName>
    <definedName name="programanue">[1]Proposito_programa!$C$3:$C$59</definedName>
    <definedName name="re">[1]Tipo!$C$30</definedName>
    <definedName name="RegimenEspecial">'[2]Tipo '!$C$29:$C$30</definedName>
    <definedName name="s">[4]Tipo!$C$2:$C$8</definedName>
    <definedName name="sa">[1]Tipo!$C$12:$C$15</definedName>
    <definedName name="SAFE">[4]Tipo!$D$2:$D$4</definedName>
    <definedName name="SeleccionAbreviada">'[2]Tipo '!$C$12:$C$15</definedName>
    <definedName name="seo">[4]Tipo!$C$33:$C$34</definedName>
    <definedName name="tipo">[1]Tipo!$B$2:$B$21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X862" i="1" l="1"/>
  <c r="X861" i="1"/>
  <c r="X860" i="1"/>
  <c r="Y860" i="1" s="1"/>
  <c r="X859" i="1"/>
  <c r="Y859" i="1" s="1"/>
  <c r="X858" i="1"/>
  <c r="Y858" i="1" s="1"/>
  <c r="X857" i="1"/>
  <c r="Y857" i="1" s="1"/>
  <c r="X856" i="1"/>
  <c r="Y856" i="1" s="1"/>
  <c r="X855" i="1"/>
  <c r="Y855" i="1" s="1"/>
  <c r="X854" i="1"/>
  <c r="Y854" i="1" s="1"/>
  <c r="X853" i="1"/>
  <c r="Y853" i="1" s="1"/>
  <c r="X852" i="1"/>
  <c r="Y852" i="1" s="1"/>
  <c r="X851" i="1"/>
  <c r="Y851" i="1" s="1"/>
  <c r="X850" i="1"/>
  <c r="Y850" i="1" s="1"/>
  <c r="X849" i="1"/>
  <c r="Y849" i="1" s="1"/>
  <c r="X848" i="1"/>
  <c r="Y848" i="1" s="1"/>
  <c r="X847" i="1"/>
  <c r="Y847" i="1" s="1"/>
  <c r="X846" i="1"/>
  <c r="Y846" i="1" s="1"/>
  <c r="X845" i="1"/>
  <c r="Y845" i="1" s="1"/>
  <c r="X844" i="1"/>
  <c r="X843" i="1"/>
  <c r="X842" i="1"/>
  <c r="Y842" i="1" s="1"/>
  <c r="X841" i="1"/>
  <c r="Y841" i="1" s="1"/>
  <c r="X840" i="1"/>
  <c r="Y840" i="1" s="1"/>
  <c r="X839" i="1"/>
  <c r="Y839" i="1" s="1"/>
  <c r="X838" i="1"/>
  <c r="X837" i="1"/>
  <c r="X836" i="1"/>
  <c r="Y836" i="1" s="1"/>
  <c r="X835" i="1"/>
  <c r="Y835" i="1" s="1"/>
  <c r="X834" i="1"/>
  <c r="Y834" i="1" s="1"/>
  <c r="X833" i="1"/>
  <c r="Y833" i="1" s="1"/>
  <c r="X832" i="1"/>
  <c r="Y832" i="1" s="1"/>
  <c r="X831" i="1"/>
  <c r="Y831" i="1" s="1"/>
  <c r="X830" i="1"/>
  <c r="Y830" i="1" s="1"/>
  <c r="X829" i="1"/>
  <c r="Y829" i="1" s="1"/>
  <c r="X828" i="1"/>
  <c r="Y828" i="1" s="1"/>
  <c r="X827" i="1"/>
  <c r="Y827" i="1" s="1"/>
  <c r="X826" i="1"/>
  <c r="Y826" i="1" s="1"/>
  <c r="X825" i="1"/>
  <c r="Y825" i="1" s="1"/>
  <c r="X824" i="1"/>
  <c r="Y824" i="1" s="1"/>
  <c r="X823" i="1"/>
  <c r="Y823" i="1" s="1"/>
  <c r="X822" i="1"/>
  <c r="Y822" i="1" s="1"/>
  <c r="X821" i="1"/>
  <c r="Y821" i="1" s="1"/>
  <c r="X820" i="1"/>
  <c r="Y820" i="1" s="1"/>
  <c r="X819" i="1"/>
  <c r="Y819" i="1" s="1"/>
  <c r="X818" i="1"/>
  <c r="Y818" i="1" s="1"/>
  <c r="X817" i="1"/>
  <c r="Y817" i="1" s="1"/>
  <c r="X816" i="1"/>
  <c r="Y816" i="1" s="1"/>
  <c r="X815" i="1"/>
  <c r="Y815" i="1" s="1"/>
  <c r="X814" i="1"/>
  <c r="X813" i="1"/>
  <c r="Y813" i="1" s="1"/>
  <c r="X812" i="1"/>
  <c r="Y812" i="1" s="1"/>
  <c r="X811" i="1"/>
  <c r="Y811" i="1" s="1"/>
  <c r="X810" i="1"/>
  <c r="X809" i="1"/>
  <c r="Y809" i="1" s="1"/>
  <c r="X808" i="1"/>
  <c r="Y808" i="1" s="1"/>
  <c r="X807" i="1"/>
  <c r="Y807" i="1" s="1"/>
  <c r="X806" i="1"/>
  <c r="X805" i="1"/>
  <c r="X804" i="1"/>
  <c r="Y804" i="1" s="1"/>
  <c r="X803" i="1"/>
  <c r="Y803" i="1" s="1"/>
  <c r="X802" i="1"/>
  <c r="Y802" i="1" s="1"/>
  <c r="X801" i="1"/>
  <c r="Y801" i="1" s="1"/>
  <c r="X800" i="1"/>
  <c r="Y800" i="1" s="1"/>
  <c r="X799" i="1"/>
  <c r="Y799" i="1" s="1"/>
  <c r="X798" i="1"/>
  <c r="Y798" i="1" s="1"/>
  <c r="X797" i="1"/>
  <c r="Y797" i="1" s="1"/>
  <c r="X796" i="1"/>
  <c r="Y796" i="1" s="1"/>
  <c r="X795" i="1"/>
  <c r="Y795" i="1" s="1"/>
  <c r="X794" i="1"/>
  <c r="Y794" i="1" s="1"/>
  <c r="X793" i="1"/>
  <c r="Y793" i="1" s="1"/>
  <c r="X792" i="1"/>
  <c r="Y792" i="1" s="1"/>
  <c r="X791" i="1"/>
  <c r="Y791" i="1" s="1"/>
  <c r="X790" i="1"/>
  <c r="Y790" i="1" s="1"/>
  <c r="X789" i="1"/>
  <c r="Y789" i="1" s="1"/>
  <c r="X788" i="1"/>
  <c r="Y788" i="1" s="1"/>
  <c r="X787" i="1"/>
  <c r="Y787" i="1" s="1"/>
  <c r="X786" i="1"/>
  <c r="Y786" i="1" s="1"/>
  <c r="X785" i="1"/>
  <c r="Y785" i="1" s="1"/>
  <c r="X784" i="1"/>
  <c r="Y784" i="1" s="1"/>
  <c r="X783" i="1"/>
  <c r="Y783" i="1" s="1"/>
  <c r="X782" i="1"/>
  <c r="Y782" i="1" s="1"/>
  <c r="X781" i="1"/>
  <c r="Y781" i="1" s="1"/>
  <c r="X780" i="1"/>
  <c r="Y780" i="1" s="1"/>
  <c r="X779" i="1"/>
  <c r="Y779" i="1" s="1"/>
  <c r="X778" i="1"/>
  <c r="Y778" i="1" s="1"/>
  <c r="X777" i="1"/>
  <c r="Y777" i="1" s="1"/>
  <c r="X776" i="1"/>
  <c r="Y776" i="1" s="1"/>
  <c r="X775" i="1"/>
  <c r="Y775" i="1" s="1"/>
  <c r="X774" i="1"/>
  <c r="Y774" i="1" s="1"/>
  <c r="Y773" i="1"/>
  <c r="X773" i="1"/>
  <c r="X772" i="1"/>
  <c r="Y772" i="1" s="1"/>
  <c r="X771" i="1"/>
  <c r="Y771" i="1" s="1"/>
  <c r="X770" i="1"/>
  <c r="Y770" i="1" s="1"/>
  <c r="X769" i="1"/>
  <c r="Y769" i="1" s="1"/>
  <c r="X768" i="1"/>
  <c r="Y768" i="1" s="1"/>
  <c r="X767" i="1"/>
  <c r="Y767" i="1" s="1"/>
  <c r="X766" i="1"/>
  <c r="Y766" i="1" s="1"/>
  <c r="X765" i="1"/>
  <c r="Y765" i="1" s="1"/>
  <c r="X764" i="1"/>
  <c r="Y764" i="1" s="1"/>
  <c r="X763" i="1"/>
  <c r="Y763" i="1" s="1"/>
  <c r="X762" i="1"/>
  <c r="Y762" i="1" s="1"/>
  <c r="X761" i="1"/>
  <c r="Y761" i="1" s="1"/>
  <c r="X760" i="1"/>
  <c r="Y760" i="1" s="1"/>
  <c r="X759" i="1"/>
  <c r="Y759" i="1" s="1"/>
  <c r="X758" i="1"/>
  <c r="Y758" i="1" s="1"/>
  <c r="X757" i="1"/>
  <c r="Y757" i="1" s="1"/>
  <c r="X756" i="1"/>
  <c r="Y756" i="1" s="1"/>
  <c r="X755" i="1"/>
  <c r="Y755" i="1" s="1"/>
  <c r="X754" i="1"/>
  <c r="Y754" i="1" s="1"/>
  <c r="X753" i="1"/>
  <c r="Y753" i="1" s="1"/>
  <c r="X752" i="1"/>
  <c r="Y752" i="1" s="1"/>
  <c r="X751" i="1"/>
  <c r="Y751" i="1" s="1"/>
  <c r="X750" i="1"/>
  <c r="Y750" i="1" s="1"/>
  <c r="X749" i="1"/>
  <c r="Y749" i="1" s="1"/>
  <c r="X748" i="1"/>
  <c r="Y748" i="1" s="1"/>
  <c r="X747" i="1"/>
  <c r="Y747" i="1" s="1"/>
  <c r="X746" i="1"/>
  <c r="Y746" i="1" s="1"/>
  <c r="X745" i="1"/>
  <c r="Y745" i="1" s="1"/>
  <c r="X744" i="1"/>
  <c r="Y744" i="1" s="1"/>
  <c r="X743" i="1"/>
  <c r="Y743" i="1" s="1"/>
  <c r="X742" i="1"/>
  <c r="Y742" i="1" s="1"/>
  <c r="X741" i="1"/>
  <c r="Y741" i="1" s="1"/>
  <c r="X740" i="1"/>
  <c r="Y740" i="1" s="1"/>
  <c r="X739" i="1"/>
  <c r="Y739" i="1" s="1"/>
  <c r="X738" i="1"/>
  <c r="Y738" i="1" s="1"/>
  <c r="X737" i="1"/>
  <c r="Y737" i="1" s="1"/>
  <c r="X736" i="1"/>
  <c r="Y736" i="1" s="1"/>
  <c r="X735" i="1"/>
  <c r="Y735" i="1" s="1"/>
  <c r="X734" i="1"/>
  <c r="Y734" i="1" s="1"/>
  <c r="X733" i="1"/>
  <c r="Y733" i="1" s="1"/>
  <c r="X732" i="1"/>
  <c r="Y732" i="1" s="1"/>
  <c r="X731" i="1"/>
  <c r="Y731" i="1" s="1"/>
  <c r="X730" i="1"/>
  <c r="Y730" i="1" s="1"/>
  <c r="X729" i="1"/>
  <c r="Y729" i="1" s="1"/>
  <c r="X728" i="1"/>
  <c r="Y728" i="1" s="1"/>
  <c r="X727" i="1"/>
  <c r="Y727" i="1" s="1"/>
  <c r="X726" i="1"/>
  <c r="Y726" i="1" s="1"/>
  <c r="X725" i="1"/>
  <c r="Y725" i="1" s="1"/>
  <c r="X724" i="1"/>
  <c r="Y724" i="1" s="1"/>
  <c r="X723" i="1"/>
  <c r="Y723" i="1" s="1"/>
  <c r="X722" i="1"/>
  <c r="Y722" i="1" s="1"/>
  <c r="X721" i="1"/>
  <c r="Y721" i="1" s="1"/>
  <c r="X720" i="1"/>
  <c r="Y720" i="1" s="1"/>
  <c r="X719" i="1"/>
  <c r="Y719" i="1" s="1"/>
  <c r="X718" i="1"/>
  <c r="Y718" i="1" s="1"/>
  <c r="X717" i="1"/>
  <c r="Y717" i="1" s="1"/>
  <c r="X716" i="1"/>
  <c r="Y716" i="1" s="1"/>
  <c r="X715" i="1"/>
  <c r="Y715" i="1" s="1"/>
  <c r="X714" i="1"/>
  <c r="Y714" i="1" s="1"/>
  <c r="X713" i="1"/>
  <c r="Y713" i="1" s="1"/>
  <c r="X712" i="1"/>
  <c r="Y712" i="1" s="1"/>
  <c r="X711" i="1"/>
  <c r="Y711" i="1" s="1"/>
  <c r="X710" i="1"/>
  <c r="Y710" i="1" s="1"/>
  <c r="X709" i="1"/>
  <c r="Y709" i="1" s="1"/>
  <c r="X708" i="1"/>
  <c r="Y708" i="1" s="1"/>
  <c r="X707" i="1"/>
  <c r="Y707" i="1" s="1"/>
  <c r="X706" i="1"/>
  <c r="Y706" i="1" s="1"/>
  <c r="X705" i="1"/>
  <c r="Y705" i="1" s="1"/>
  <c r="X704" i="1"/>
  <c r="Y704" i="1" s="1"/>
  <c r="X703" i="1"/>
  <c r="Y703" i="1" s="1"/>
  <c r="X702" i="1"/>
  <c r="Y702" i="1" s="1"/>
  <c r="X701" i="1"/>
  <c r="Y701" i="1" s="1"/>
  <c r="X700" i="1"/>
  <c r="Y700" i="1" s="1"/>
  <c r="X699" i="1"/>
  <c r="Y699" i="1" s="1"/>
  <c r="X698" i="1"/>
  <c r="Y698" i="1" s="1"/>
  <c r="X697" i="1"/>
  <c r="Y697" i="1" s="1"/>
  <c r="X696" i="1"/>
  <c r="Y696" i="1" s="1"/>
  <c r="X695" i="1"/>
  <c r="Y695" i="1" s="1"/>
  <c r="X694" i="1"/>
  <c r="Y694" i="1" s="1"/>
  <c r="X693" i="1"/>
  <c r="Y693" i="1" s="1"/>
  <c r="X692" i="1"/>
  <c r="Y692" i="1" s="1"/>
  <c r="X691" i="1"/>
  <c r="Y691" i="1" s="1"/>
  <c r="X690" i="1"/>
  <c r="Y690" i="1" s="1"/>
  <c r="X689" i="1"/>
  <c r="Y689" i="1" s="1"/>
  <c r="X688" i="1"/>
  <c r="Y688" i="1" s="1"/>
  <c r="X687" i="1"/>
  <c r="Y687" i="1" s="1"/>
  <c r="X686" i="1"/>
  <c r="Y686" i="1" s="1"/>
  <c r="X685" i="1"/>
  <c r="Y685" i="1" s="1"/>
  <c r="X684" i="1"/>
  <c r="Y684" i="1" s="1"/>
  <c r="X683" i="1"/>
  <c r="Y683" i="1" s="1"/>
  <c r="X682" i="1"/>
  <c r="Y682" i="1" s="1"/>
  <c r="X681" i="1"/>
  <c r="Y681" i="1" s="1"/>
  <c r="X680" i="1"/>
  <c r="Y680" i="1" s="1"/>
  <c r="X679" i="1"/>
  <c r="Y679" i="1" s="1"/>
  <c r="X678" i="1"/>
  <c r="Y678" i="1" s="1"/>
  <c r="X677" i="1"/>
  <c r="Y677" i="1" s="1"/>
  <c r="X676" i="1"/>
  <c r="Y676" i="1" s="1"/>
  <c r="X675" i="1"/>
  <c r="Y675" i="1" s="1"/>
  <c r="X674" i="1"/>
  <c r="Y674" i="1" s="1"/>
  <c r="X673" i="1"/>
  <c r="Y673" i="1" s="1"/>
  <c r="X672" i="1"/>
  <c r="Y672" i="1" s="1"/>
  <c r="X671" i="1"/>
  <c r="Y671" i="1" s="1"/>
  <c r="X670" i="1"/>
  <c r="Y670" i="1" s="1"/>
  <c r="X669" i="1"/>
  <c r="Y669" i="1" s="1"/>
  <c r="X668" i="1"/>
  <c r="Y668" i="1" s="1"/>
  <c r="X667" i="1"/>
  <c r="Y667" i="1" s="1"/>
  <c r="X666" i="1"/>
  <c r="Y666" i="1" s="1"/>
  <c r="X665" i="1"/>
  <c r="Y665" i="1" s="1"/>
  <c r="X664" i="1"/>
  <c r="Y664" i="1" s="1"/>
  <c r="X663" i="1"/>
  <c r="Y663" i="1" s="1"/>
  <c r="X662" i="1"/>
  <c r="Y662" i="1" s="1"/>
  <c r="X661" i="1"/>
  <c r="Y661" i="1" s="1"/>
  <c r="X660" i="1"/>
  <c r="Y660" i="1" s="1"/>
  <c r="X659" i="1"/>
  <c r="Y659" i="1" s="1"/>
  <c r="X658" i="1"/>
  <c r="Y658" i="1" s="1"/>
  <c r="X657" i="1"/>
  <c r="Y657" i="1" s="1"/>
  <c r="X656" i="1"/>
  <c r="Y656" i="1" s="1"/>
  <c r="X655" i="1"/>
  <c r="Y655" i="1" s="1"/>
  <c r="X654" i="1"/>
  <c r="Y654" i="1" s="1"/>
  <c r="X653" i="1"/>
  <c r="Y653" i="1" s="1"/>
  <c r="X652" i="1"/>
  <c r="Y652" i="1" s="1"/>
  <c r="X651" i="1"/>
  <c r="Y651" i="1" s="1"/>
  <c r="X650" i="1"/>
  <c r="Y650" i="1" s="1"/>
  <c r="X649" i="1"/>
  <c r="Y649" i="1" s="1"/>
  <c r="X648" i="1"/>
  <c r="Y648" i="1" s="1"/>
  <c r="X647" i="1"/>
  <c r="Y647" i="1" s="1"/>
  <c r="X646" i="1"/>
  <c r="Y646" i="1" s="1"/>
  <c r="X645" i="1"/>
  <c r="Y645" i="1" s="1"/>
  <c r="X644" i="1"/>
  <c r="Y644" i="1" s="1"/>
  <c r="X643" i="1"/>
  <c r="Y643" i="1" s="1"/>
  <c r="X642" i="1"/>
  <c r="Y642" i="1" s="1"/>
  <c r="X641" i="1"/>
  <c r="Y641" i="1" s="1"/>
  <c r="X640" i="1"/>
  <c r="Y640" i="1" s="1"/>
  <c r="X639" i="1"/>
  <c r="Y639" i="1" s="1"/>
  <c r="X638" i="1"/>
  <c r="Y638" i="1" s="1"/>
  <c r="X637" i="1"/>
  <c r="Y637" i="1" s="1"/>
  <c r="X636" i="1"/>
  <c r="Y636" i="1" s="1"/>
  <c r="X635" i="1"/>
  <c r="Y635" i="1" s="1"/>
  <c r="X634" i="1"/>
  <c r="Y634" i="1" s="1"/>
  <c r="X633" i="1"/>
  <c r="Y633" i="1" s="1"/>
  <c r="X632" i="1"/>
  <c r="Y632" i="1" s="1"/>
  <c r="X631" i="1"/>
  <c r="Y631" i="1" s="1"/>
  <c r="X630" i="1"/>
  <c r="Y630" i="1" s="1"/>
  <c r="X629" i="1"/>
  <c r="Y629" i="1" s="1"/>
  <c r="X628" i="1"/>
  <c r="Y628" i="1" s="1"/>
  <c r="X627" i="1"/>
  <c r="Y627" i="1" s="1"/>
  <c r="X626" i="1"/>
  <c r="Y626" i="1" s="1"/>
  <c r="X625" i="1"/>
  <c r="Y625" i="1" s="1"/>
  <c r="X624" i="1"/>
  <c r="Y624" i="1" s="1"/>
  <c r="X623" i="1"/>
  <c r="Y623" i="1" s="1"/>
  <c r="X622" i="1"/>
  <c r="Y622" i="1" s="1"/>
  <c r="X621" i="1"/>
  <c r="Y621" i="1" s="1"/>
  <c r="X620" i="1"/>
  <c r="Y620" i="1" s="1"/>
  <c r="X619" i="1"/>
  <c r="Y619" i="1" s="1"/>
  <c r="X618" i="1"/>
  <c r="Y618" i="1" s="1"/>
  <c r="X617" i="1"/>
  <c r="Y617" i="1" s="1"/>
  <c r="X616" i="1"/>
  <c r="Y616" i="1" s="1"/>
  <c r="X615" i="1"/>
  <c r="Y615" i="1" s="1"/>
  <c r="X614" i="1"/>
  <c r="Y614" i="1" s="1"/>
  <c r="X613" i="1"/>
  <c r="Y613" i="1" s="1"/>
  <c r="X612" i="1"/>
  <c r="Y612" i="1" s="1"/>
  <c r="X611" i="1"/>
  <c r="Y611" i="1" s="1"/>
  <c r="X610" i="1"/>
  <c r="Y610" i="1" s="1"/>
  <c r="X609" i="1"/>
  <c r="Y609" i="1" s="1"/>
  <c r="X608" i="1"/>
  <c r="Y608" i="1" s="1"/>
  <c r="X607" i="1"/>
  <c r="Y607" i="1" s="1"/>
  <c r="X606" i="1"/>
  <c r="Y606" i="1" s="1"/>
  <c r="X605" i="1"/>
  <c r="Y605" i="1" s="1"/>
  <c r="X604" i="1"/>
  <c r="Y604" i="1" s="1"/>
  <c r="X603" i="1"/>
  <c r="Y603" i="1" s="1"/>
  <c r="X602" i="1"/>
  <c r="Y602" i="1" s="1"/>
  <c r="X601" i="1"/>
  <c r="Y601" i="1" s="1"/>
  <c r="X600" i="1"/>
  <c r="Y600" i="1" s="1"/>
  <c r="X599" i="1"/>
  <c r="Y599" i="1" s="1"/>
  <c r="X598" i="1"/>
  <c r="Y598" i="1" s="1"/>
  <c r="X597" i="1"/>
  <c r="Y597" i="1" s="1"/>
  <c r="X596" i="1"/>
  <c r="Y596" i="1" s="1"/>
  <c r="X595" i="1"/>
  <c r="Y595" i="1" s="1"/>
  <c r="X594" i="1"/>
  <c r="Y594" i="1" s="1"/>
  <c r="X593" i="1"/>
  <c r="Y593" i="1" s="1"/>
  <c r="X592" i="1"/>
  <c r="Y592" i="1" s="1"/>
  <c r="X591" i="1"/>
  <c r="Y591" i="1" s="1"/>
  <c r="X590" i="1"/>
  <c r="Y590" i="1" s="1"/>
  <c r="X589" i="1"/>
  <c r="Y589" i="1" s="1"/>
  <c r="X588" i="1"/>
  <c r="Y588" i="1" s="1"/>
  <c r="X587" i="1"/>
  <c r="Y587" i="1" s="1"/>
  <c r="X586" i="1"/>
  <c r="Y586" i="1" s="1"/>
  <c r="X585" i="1"/>
  <c r="Y585" i="1" s="1"/>
  <c r="X584" i="1"/>
  <c r="Y584" i="1" s="1"/>
  <c r="X583" i="1"/>
  <c r="Y583" i="1" s="1"/>
  <c r="X582" i="1"/>
  <c r="Y582" i="1" s="1"/>
  <c r="X581" i="1"/>
  <c r="Y581" i="1" s="1"/>
  <c r="X580" i="1"/>
  <c r="Y580" i="1" s="1"/>
  <c r="X579" i="1"/>
  <c r="Y579" i="1" s="1"/>
  <c r="X578" i="1"/>
  <c r="Y578" i="1" s="1"/>
  <c r="X577" i="1"/>
  <c r="Y577" i="1" s="1"/>
  <c r="X576" i="1"/>
  <c r="Y576" i="1" s="1"/>
  <c r="X575" i="1"/>
  <c r="Y575" i="1" s="1"/>
  <c r="X574" i="1"/>
  <c r="Y574" i="1" s="1"/>
  <c r="X573" i="1"/>
  <c r="Y573" i="1" s="1"/>
  <c r="X572" i="1"/>
  <c r="Y572" i="1" s="1"/>
  <c r="X571" i="1"/>
  <c r="Y571" i="1" s="1"/>
  <c r="X570" i="1"/>
  <c r="Y570" i="1" s="1"/>
  <c r="X569" i="1"/>
  <c r="Y569" i="1" s="1"/>
  <c r="X568" i="1"/>
  <c r="Y568" i="1" s="1"/>
  <c r="X567" i="1"/>
  <c r="Y567" i="1" s="1"/>
  <c r="X566" i="1"/>
  <c r="Y566" i="1" s="1"/>
  <c r="X565" i="1"/>
  <c r="Y565" i="1" s="1"/>
  <c r="X564" i="1"/>
  <c r="Y564" i="1" s="1"/>
  <c r="X563" i="1"/>
  <c r="Y563" i="1" s="1"/>
  <c r="X562" i="1"/>
  <c r="X561" i="1"/>
  <c r="X560" i="1"/>
  <c r="X559" i="1"/>
  <c r="X558" i="1"/>
  <c r="X557" i="1"/>
  <c r="X556" i="1"/>
  <c r="X555" i="1"/>
  <c r="X554" i="1"/>
  <c r="X553" i="1"/>
  <c r="Y553" i="1" s="1"/>
  <c r="X552" i="1"/>
  <c r="X551" i="1"/>
  <c r="X550" i="1"/>
  <c r="X549" i="1"/>
  <c r="X548" i="1"/>
  <c r="X547" i="1"/>
  <c r="Y547" i="1" s="1"/>
  <c r="X546" i="1"/>
  <c r="X545" i="1"/>
  <c r="Y545" i="1" s="1"/>
  <c r="X544" i="1"/>
  <c r="Y544" i="1" s="1"/>
  <c r="X543" i="1"/>
  <c r="Y543" i="1" s="1"/>
  <c r="X542" i="1"/>
  <c r="X541" i="1"/>
  <c r="Y541" i="1" s="1"/>
  <c r="X540" i="1"/>
  <c r="Y540" i="1" s="1"/>
  <c r="X539" i="1"/>
  <c r="Y539" i="1" s="1"/>
  <c r="X538" i="1"/>
  <c r="X537" i="1"/>
  <c r="X536" i="1"/>
  <c r="Y536" i="1" s="1"/>
  <c r="X535" i="1"/>
  <c r="Y535" i="1" s="1"/>
  <c r="X534" i="1"/>
  <c r="Y534" i="1" s="1"/>
  <c r="X533" i="1"/>
  <c r="Y533" i="1" s="1"/>
  <c r="X532" i="1"/>
  <c r="X531" i="1"/>
  <c r="X530" i="1"/>
  <c r="X529" i="1"/>
  <c r="X528" i="1"/>
  <c r="X527" i="1"/>
  <c r="X526" i="1"/>
  <c r="X525" i="1"/>
  <c r="X524" i="1"/>
  <c r="X523" i="1"/>
  <c r="X522" i="1"/>
  <c r="X521" i="1"/>
  <c r="X520" i="1"/>
  <c r="X519" i="1"/>
  <c r="X518" i="1"/>
  <c r="X517" i="1"/>
  <c r="X516" i="1"/>
  <c r="X515" i="1"/>
  <c r="X514" i="1"/>
  <c r="X513" i="1"/>
  <c r="X512" i="1"/>
  <c r="X511" i="1"/>
  <c r="X510" i="1"/>
  <c r="X509" i="1"/>
  <c r="X508" i="1"/>
  <c r="X507" i="1"/>
  <c r="X506" i="1"/>
  <c r="X505" i="1"/>
  <c r="X504" i="1"/>
  <c r="X503" i="1"/>
  <c r="X502" i="1"/>
  <c r="X501" i="1"/>
  <c r="X500" i="1"/>
  <c r="X499" i="1"/>
  <c r="X498" i="1"/>
  <c r="X497" i="1"/>
  <c r="X496" i="1"/>
  <c r="X493" i="1"/>
  <c r="X492" i="1"/>
  <c r="X491" i="1"/>
  <c r="X490" i="1"/>
  <c r="X489" i="1"/>
  <c r="X488" i="1"/>
  <c r="X487" i="1"/>
  <c r="X486" i="1"/>
  <c r="X485" i="1"/>
  <c r="X484" i="1"/>
  <c r="X483" i="1"/>
  <c r="X482" i="1"/>
  <c r="X481" i="1"/>
  <c r="X480" i="1"/>
  <c r="X479" i="1"/>
  <c r="X478" i="1"/>
  <c r="X477" i="1"/>
  <c r="X476" i="1"/>
  <c r="X475" i="1"/>
  <c r="X474" i="1"/>
  <c r="X473" i="1"/>
  <c r="X472" i="1"/>
  <c r="X471" i="1"/>
  <c r="X470" i="1"/>
  <c r="X469" i="1"/>
  <c r="X468" i="1"/>
  <c r="X467" i="1"/>
  <c r="X466" i="1"/>
  <c r="X465" i="1"/>
  <c r="X464" i="1"/>
  <c r="X463" i="1"/>
  <c r="X462" i="1"/>
  <c r="X461" i="1"/>
  <c r="X460" i="1"/>
  <c r="X459" i="1"/>
  <c r="X458" i="1"/>
  <c r="X457" i="1"/>
  <c r="X456" i="1"/>
  <c r="X455" i="1"/>
  <c r="X454" i="1"/>
  <c r="X453" i="1"/>
  <c r="X452" i="1"/>
  <c r="X451" i="1"/>
  <c r="X450" i="1"/>
  <c r="X449" i="1"/>
  <c r="X448" i="1"/>
  <c r="X447" i="1"/>
  <c r="X446" i="1"/>
  <c r="X445" i="1"/>
  <c r="X444" i="1"/>
  <c r="X443" i="1"/>
  <c r="X442" i="1"/>
  <c r="X441" i="1"/>
  <c r="X440" i="1"/>
  <c r="X439" i="1"/>
  <c r="X438" i="1"/>
  <c r="X437" i="1"/>
  <c r="X436" i="1"/>
  <c r="X435" i="1"/>
  <c r="X434" i="1"/>
  <c r="X433" i="1"/>
  <c r="X432" i="1"/>
  <c r="X431" i="1"/>
  <c r="X430" i="1"/>
  <c r="X429" i="1"/>
  <c r="X428" i="1"/>
  <c r="X427" i="1"/>
  <c r="X426" i="1"/>
  <c r="X425" i="1"/>
  <c r="X424" i="1"/>
  <c r="X423" i="1"/>
  <c r="X422" i="1"/>
  <c r="X421" i="1"/>
  <c r="X420" i="1"/>
  <c r="X419" i="1"/>
  <c r="X418" i="1"/>
  <c r="X417" i="1"/>
  <c r="X416" i="1"/>
  <c r="X415" i="1"/>
  <c r="X414" i="1"/>
  <c r="X413" i="1"/>
  <c r="X412" i="1"/>
  <c r="X411" i="1"/>
  <c r="X410" i="1"/>
  <c r="X409" i="1"/>
  <c r="X408" i="1"/>
  <c r="X407" i="1"/>
  <c r="X406" i="1"/>
  <c r="X405" i="1"/>
  <c r="X404" i="1"/>
  <c r="X403" i="1"/>
  <c r="X402" i="1"/>
  <c r="X401" i="1"/>
  <c r="X400" i="1"/>
  <c r="X399" i="1"/>
  <c r="X398" i="1"/>
  <c r="X397" i="1"/>
  <c r="X396" i="1"/>
  <c r="X395" i="1"/>
  <c r="X394" i="1"/>
  <c r="X393" i="1"/>
  <c r="X392" i="1"/>
  <c r="X391" i="1"/>
  <c r="X390" i="1"/>
  <c r="X389" i="1"/>
  <c r="X388" i="1"/>
  <c r="X387" i="1"/>
  <c r="X386" i="1"/>
  <c r="X385" i="1"/>
  <c r="X384" i="1"/>
  <c r="X383" i="1"/>
  <c r="X382" i="1"/>
  <c r="X381" i="1"/>
  <c r="X380" i="1"/>
  <c r="X379" i="1"/>
  <c r="X378" i="1"/>
  <c r="X377" i="1"/>
  <c r="X376" i="1"/>
  <c r="X375" i="1"/>
  <c r="X374" i="1"/>
  <c r="X373" i="1"/>
  <c r="X372" i="1"/>
  <c r="X371" i="1"/>
  <c r="X370" i="1"/>
  <c r="X369" i="1"/>
  <c r="X368" i="1"/>
  <c r="X367" i="1"/>
  <c r="X366" i="1"/>
  <c r="X365" i="1"/>
  <c r="X364" i="1"/>
  <c r="X363" i="1"/>
  <c r="X362" i="1"/>
  <c r="X361" i="1"/>
  <c r="X360" i="1"/>
  <c r="X359" i="1"/>
  <c r="X358" i="1"/>
  <c r="X357" i="1"/>
  <c r="X356" i="1"/>
  <c r="X355" i="1"/>
  <c r="X354" i="1"/>
  <c r="X353" i="1"/>
  <c r="X352" i="1"/>
  <c r="X351" i="1"/>
  <c r="X350" i="1"/>
  <c r="X349" i="1"/>
  <c r="X348" i="1"/>
  <c r="X347" i="1"/>
  <c r="X346" i="1"/>
  <c r="X345" i="1"/>
  <c r="X344" i="1"/>
  <c r="X343" i="1"/>
  <c r="X342" i="1"/>
  <c r="X341" i="1"/>
  <c r="X340" i="1"/>
  <c r="X339" i="1"/>
  <c r="X338" i="1"/>
  <c r="X337" i="1"/>
  <c r="X336" i="1"/>
  <c r="X335" i="1"/>
  <c r="X334" i="1"/>
  <c r="X333" i="1"/>
  <c r="X332" i="1"/>
  <c r="X331" i="1"/>
  <c r="X330" i="1"/>
  <c r="X329" i="1"/>
  <c r="X328" i="1"/>
  <c r="X327" i="1"/>
  <c r="X326" i="1"/>
  <c r="X325" i="1"/>
  <c r="X324" i="1"/>
  <c r="Y324" i="1" s="1"/>
  <c r="Y323" i="1"/>
  <c r="X323" i="1"/>
  <c r="X322" i="1"/>
  <c r="Y322" i="1" s="1"/>
  <c r="X321" i="1"/>
  <c r="X320" i="1"/>
  <c r="X319" i="1"/>
  <c r="X318" i="1"/>
  <c r="X317" i="1"/>
  <c r="X316" i="1"/>
  <c r="X315" i="1"/>
  <c r="X314" i="1"/>
  <c r="X313" i="1"/>
  <c r="X312" i="1"/>
  <c r="X311" i="1"/>
  <c r="X310" i="1"/>
  <c r="X309" i="1"/>
  <c r="X308" i="1"/>
  <c r="X307" i="1"/>
  <c r="X306" i="1"/>
  <c r="X305" i="1"/>
  <c r="X304" i="1"/>
  <c r="X303" i="1"/>
  <c r="X302" i="1"/>
  <c r="X301" i="1"/>
  <c r="X300" i="1"/>
  <c r="X299" i="1"/>
  <c r="X298" i="1"/>
  <c r="X297" i="1"/>
  <c r="X296" i="1"/>
  <c r="X295" i="1"/>
  <c r="X294" i="1"/>
  <c r="X293" i="1"/>
  <c r="X292" i="1"/>
  <c r="X291" i="1"/>
  <c r="X290" i="1"/>
  <c r="X289" i="1"/>
  <c r="X288" i="1"/>
  <c r="X287" i="1"/>
  <c r="X286" i="1"/>
  <c r="X285" i="1"/>
  <c r="X284" i="1"/>
  <c r="X283" i="1"/>
  <c r="X282" i="1"/>
  <c r="X281" i="1"/>
  <c r="X280" i="1"/>
  <c r="X279" i="1"/>
  <c r="X278" i="1"/>
  <c r="X277" i="1"/>
  <c r="X276" i="1"/>
  <c r="X275" i="1"/>
  <c r="X274" i="1"/>
  <c r="X273" i="1"/>
  <c r="X272" i="1"/>
  <c r="X271" i="1"/>
  <c r="X270" i="1"/>
  <c r="X269" i="1"/>
  <c r="X268" i="1"/>
  <c r="X267" i="1"/>
  <c r="X266" i="1"/>
  <c r="X265" i="1"/>
  <c r="X264" i="1"/>
  <c r="X263" i="1"/>
  <c r="X262" i="1"/>
  <c r="X261" i="1"/>
  <c r="X260" i="1"/>
  <c r="X259" i="1"/>
  <c r="X258" i="1"/>
  <c r="X257" i="1"/>
  <c r="X256" i="1"/>
  <c r="X255" i="1"/>
  <c r="X254" i="1"/>
  <c r="X253" i="1"/>
  <c r="X252" i="1"/>
  <c r="X251" i="1"/>
  <c r="X250" i="1"/>
  <c r="X249" i="1"/>
  <c r="X248" i="1"/>
  <c r="X247" i="1"/>
  <c r="X246" i="1"/>
  <c r="X245" i="1"/>
  <c r="X244" i="1"/>
  <c r="X243" i="1"/>
  <c r="X242" i="1"/>
  <c r="X241" i="1"/>
  <c r="X240" i="1"/>
  <c r="X239" i="1"/>
  <c r="X238" i="1"/>
  <c r="X237" i="1"/>
  <c r="X236" i="1"/>
  <c r="X235" i="1"/>
  <c r="X234" i="1"/>
  <c r="X233" i="1"/>
  <c r="X232" i="1"/>
  <c r="X231" i="1"/>
  <c r="X230" i="1"/>
  <c r="X229" i="1"/>
  <c r="X228" i="1"/>
  <c r="X227" i="1"/>
  <c r="X226" i="1"/>
  <c r="X225" i="1"/>
  <c r="X224" i="1"/>
  <c r="X223" i="1"/>
  <c r="X222" i="1"/>
  <c r="X221" i="1"/>
  <c r="X220" i="1"/>
  <c r="X219" i="1"/>
  <c r="X218" i="1"/>
  <c r="X217" i="1"/>
  <c r="X216" i="1"/>
  <c r="X215" i="1"/>
  <c r="X214" i="1"/>
  <c r="X213" i="1"/>
  <c r="X212" i="1"/>
  <c r="X211" i="1"/>
  <c r="X210" i="1"/>
  <c r="X209" i="1"/>
  <c r="X208" i="1"/>
  <c r="X207" i="1"/>
  <c r="X206" i="1"/>
  <c r="X205" i="1"/>
  <c r="X204" i="1"/>
  <c r="X203" i="1"/>
  <c r="X202" i="1"/>
  <c r="X201" i="1"/>
  <c r="X200" i="1"/>
  <c r="X199" i="1"/>
  <c r="X198" i="1"/>
  <c r="X197" i="1"/>
  <c r="X196" i="1"/>
  <c r="X195" i="1"/>
  <c r="X194" i="1"/>
  <c r="X193" i="1"/>
  <c r="X192" i="1"/>
  <c r="X191" i="1"/>
  <c r="X190" i="1"/>
  <c r="X189" i="1"/>
  <c r="X188" i="1"/>
  <c r="X187" i="1"/>
  <c r="X186" i="1"/>
  <c r="X185" i="1"/>
  <c r="X184" i="1"/>
  <c r="X183" i="1"/>
  <c r="X182" i="1"/>
  <c r="X181" i="1"/>
  <c r="X180" i="1"/>
  <c r="X179" i="1"/>
  <c r="X178" i="1"/>
  <c r="X177" i="1"/>
  <c r="X176" i="1"/>
  <c r="X175" i="1"/>
  <c r="X174" i="1"/>
  <c r="X173" i="1"/>
  <c r="X172" i="1"/>
  <c r="X171" i="1"/>
  <c r="X170" i="1"/>
  <c r="X169" i="1"/>
  <c r="X168" i="1"/>
  <c r="X167" i="1"/>
  <c r="X166" i="1"/>
  <c r="X165" i="1"/>
  <c r="X164" i="1"/>
  <c r="X163" i="1"/>
  <c r="X162" i="1"/>
  <c r="X161" i="1"/>
  <c r="X160" i="1"/>
  <c r="X159" i="1"/>
  <c r="X158" i="1"/>
  <c r="X157" i="1"/>
  <c r="X156" i="1"/>
  <c r="X155" i="1"/>
  <c r="X154" i="1"/>
  <c r="X153" i="1"/>
  <c r="X152" i="1"/>
  <c r="X151" i="1"/>
  <c r="X150" i="1"/>
  <c r="X149" i="1"/>
  <c r="X148" i="1"/>
  <c r="X147" i="1"/>
  <c r="X146" i="1"/>
  <c r="X145" i="1"/>
  <c r="X144" i="1"/>
  <c r="X143" i="1"/>
  <c r="X142" i="1"/>
  <c r="X141" i="1"/>
  <c r="X140" i="1"/>
  <c r="X139" i="1"/>
  <c r="X138" i="1"/>
  <c r="X137" i="1"/>
  <c r="X136" i="1"/>
  <c r="X135" i="1"/>
  <c r="X134" i="1"/>
  <c r="X133" i="1"/>
  <c r="X132" i="1"/>
  <c r="X131" i="1"/>
  <c r="X130" i="1"/>
  <c r="X129" i="1"/>
  <c r="X128" i="1"/>
  <c r="X127" i="1"/>
  <c r="X126" i="1"/>
  <c r="X125" i="1"/>
  <c r="X124" i="1"/>
  <c r="X123" i="1"/>
  <c r="X122" i="1"/>
  <c r="X121" i="1"/>
  <c r="X120" i="1"/>
  <c r="X119" i="1"/>
  <c r="X118" i="1"/>
  <c r="X117" i="1"/>
  <c r="X116" i="1"/>
  <c r="X115" i="1"/>
  <c r="X114" i="1"/>
  <c r="X113" i="1"/>
  <c r="X112" i="1"/>
  <c r="X111" i="1"/>
  <c r="X110" i="1"/>
  <c r="X109" i="1"/>
  <c r="X108" i="1"/>
  <c r="X107" i="1"/>
  <c r="X106" i="1"/>
  <c r="X105" i="1"/>
  <c r="X104" i="1"/>
  <c r="X103" i="1"/>
  <c r="X102" i="1"/>
  <c r="X101" i="1"/>
  <c r="X100" i="1"/>
  <c r="X99" i="1"/>
  <c r="X98" i="1"/>
  <c r="X97" i="1"/>
  <c r="X96" i="1"/>
  <c r="X95" i="1"/>
  <c r="X94" i="1"/>
  <c r="X93" i="1"/>
  <c r="X92" i="1"/>
  <c r="X91" i="1"/>
  <c r="X90" i="1"/>
  <c r="X89" i="1"/>
  <c r="X88" i="1"/>
  <c r="X87" i="1"/>
  <c r="X86" i="1"/>
  <c r="X85" i="1"/>
  <c r="X84" i="1"/>
  <c r="X83" i="1"/>
  <c r="X82" i="1"/>
  <c r="X81" i="1"/>
  <c r="X80" i="1"/>
  <c r="X79" i="1"/>
  <c r="X78" i="1"/>
  <c r="X77" i="1"/>
  <c r="X76" i="1"/>
  <c r="X75" i="1"/>
  <c r="X74" i="1"/>
  <c r="X73" i="1"/>
  <c r="X72" i="1"/>
  <c r="X71" i="1"/>
  <c r="X70" i="1"/>
  <c r="X69" i="1"/>
  <c r="X68" i="1"/>
  <c r="X67" i="1"/>
  <c r="X66" i="1"/>
  <c r="X65" i="1"/>
  <c r="X64" i="1"/>
  <c r="X63" i="1"/>
  <c r="X62" i="1"/>
  <c r="X61" i="1"/>
  <c r="X60" i="1"/>
  <c r="X59" i="1"/>
  <c r="X58" i="1"/>
  <c r="X57" i="1"/>
  <c r="X56" i="1"/>
  <c r="X55" i="1"/>
  <c r="X54" i="1"/>
  <c r="X53" i="1"/>
  <c r="X52" i="1"/>
  <c r="X51" i="1"/>
  <c r="X50" i="1"/>
  <c r="X49" i="1"/>
  <c r="X48" i="1"/>
  <c r="X47" i="1"/>
  <c r="X46" i="1"/>
  <c r="X45" i="1"/>
  <c r="X44" i="1"/>
  <c r="X43" i="1"/>
  <c r="X42" i="1"/>
  <c r="X41" i="1"/>
  <c r="X40" i="1"/>
  <c r="X39" i="1"/>
  <c r="X38" i="1"/>
  <c r="X37" i="1"/>
  <c r="X36" i="1"/>
  <c r="X35" i="1"/>
  <c r="X34" i="1"/>
  <c r="X33" i="1"/>
  <c r="X32" i="1"/>
  <c r="X31" i="1"/>
  <c r="X30" i="1"/>
  <c r="X29" i="1"/>
  <c r="X28" i="1"/>
  <c r="X27" i="1"/>
  <c r="X26" i="1"/>
  <c r="X25" i="1"/>
  <c r="X24" i="1"/>
  <c r="X23" i="1"/>
  <c r="X22" i="1"/>
  <c r="X21" i="1"/>
  <c r="X20" i="1"/>
  <c r="X19" i="1"/>
  <c r="X18" i="1"/>
  <c r="X17" i="1"/>
  <c r="X16" i="1"/>
  <c r="X15" i="1"/>
  <c r="X14" i="1"/>
  <c r="X13" i="1"/>
  <c r="X12" i="1"/>
  <c r="X11" i="1"/>
  <c r="X10" i="1"/>
  <c r="X9" i="1"/>
  <c r="X8" i="1"/>
  <c r="X7" i="1"/>
  <c r="X6" i="1"/>
  <c r="X5" i="1"/>
  <c r="X4" i="1"/>
  <c r="X3" i="1"/>
  <c r="X2" i="1"/>
  <c r="X865" i="1" l="1"/>
  <c r="X866" i="1"/>
  <c r="Y562" i="1"/>
  <c r="Y865" i="1" s="1"/>
  <c r="X863" i="1"/>
</calcChain>
</file>

<file path=xl/comments1.xml><?xml version="1.0" encoding="utf-8"?>
<comments xmlns="http://schemas.openxmlformats.org/spreadsheetml/2006/main">
  <authors>
    <author>USUARIO</author>
  </authors>
  <commentList>
    <comment ref="O1" authorId="0" shapeId="0">
      <text>
        <r>
          <rPr>
            <sz val="9"/>
            <color rgb="FF000000"/>
            <rFont val="Tahoma"/>
            <family val="2"/>
          </rPr>
          <t xml:space="preserve">en mayúscula sostenida, sin tildes ni caracteres especiales
</t>
        </r>
      </text>
    </comment>
    <comment ref="P1" authorId="0" shapeId="0">
      <text>
        <r>
          <rPr>
            <sz val="9"/>
            <color rgb="FF000000"/>
            <rFont val="Tahoma"/>
            <family val="2"/>
          </rPr>
          <t xml:space="preserve">Si la naturaleza jurídica es Consorcio o Unión Temporal debe diligenciar las columnas S y T
</t>
        </r>
      </text>
    </comment>
    <comment ref="R1" authorId="0" shapeId="0">
      <text>
        <r>
          <rPr>
            <sz val="9"/>
            <color rgb="FF000000"/>
            <rFont val="Tahoma"/>
            <family val="2"/>
          </rPr>
          <t xml:space="preserve">en mayúscula sostenida, sin tildes ni caracteres especiales. En filas independientes
</t>
        </r>
      </text>
    </comment>
  </commentList>
</comments>
</file>

<file path=xl/sharedStrings.xml><?xml version="1.0" encoding="utf-8"?>
<sst xmlns="http://schemas.openxmlformats.org/spreadsheetml/2006/main" count="10245" uniqueCount="1643">
  <si>
    <t>Número Contrato</t>
  </si>
  <si>
    <t>Año</t>
  </si>
  <si>
    <t>Número de proceso contractual 
SECOP</t>
  </si>
  <si>
    <t xml:space="preserve">Tipo de contrato </t>
  </si>
  <si>
    <t>Modalidad de Selección</t>
  </si>
  <si>
    <t>Procedimiento o causal</t>
  </si>
  <si>
    <t>Objeto</t>
  </si>
  <si>
    <t>Afectación</t>
  </si>
  <si>
    <t>Plan de Desarrollo Distrital</t>
  </si>
  <si>
    <t>Número Programa</t>
  </si>
  <si>
    <t>Equivalencia número de programa</t>
  </si>
  <si>
    <t>Propósito</t>
  </si>
  <si>
    <t>Número Proyecto</t>
  </si>
  <si>
    <t>Número  de Identificación del contratista
(Cédula o NIT sin puntos, comas ni caracteres especiales y sin digito de verificación)</t>
  </si>
  <si>
    <t>Nombre del contratista
  (según el caso: nombres y apellidos o Razón social y Tipo societario)</t>
  </si>
  <si>
    <t>Naturaleza Jurídica</t>
  </si>
  <si>
    <t>Número  de Identificación del integrante del Consorcio o U.T.
(Cédula o NIT sin puntos, comas ni caracteres especiales y sin digito de verificación)</t>
  </si>
  <si>
    <t>Nombre del Integrante del Consorcio o U.T. y Tipo societario
 (Según el caso: nombres y apellidos o razón social y tipo societario)</t>
  </si>
  <si>
    <t>% Participación (indicar solo el numero del porcentaje, sin caracteres especiales)</t>
  </si>
  <si>
    <t>Valor Inicial del contrato</t>
  </si>
  <si>
    <t>Valor total reducciones 
(En valor negativo)</t>
  </si>
  <si>
    <t>Número de adiciones</t>
  </si>
  <si>
    <t xml:space="preserve">Valor total de adiciones </t>
  </si>
  <si>
    <t xml:space="preserve">Valor Final </t>
  </si>
  <si>
    <t>Giros (Valor en pesos)</t>
  </si>
  <si>
    <t>Fecha de suscripción (DD/MM/AAAA)</t>
  </si>
  <si>
    <t>Fecha de inicio (DD/MM/AAAA)</t>
  </si>
  <si>
    <t>Fecha de terminación (DD/MM/AAAA)</t>
  </si>
  <si>
    <t>Plazo en días</t>
  </si>
  <si>
    <t>Número de prórrogas</t>
  </si>
  <si>
    <t>Prorroga en días</t>
  </si>
  <si>
    <t>En Ejecución</t>
  </si>
  <si>
    <t>Terminado</t>
  </si>
  <si>
    <t>Liquidado</t>
  </si>
  <si>
    <t>FDLSC-CPS-001-2021</t>
  </si>
  <si>
    <t>Contratos de prestación de servicios profesionales y de apoyo a la gestión</t>
  </si>
  <si>
    <t>Contratación directa</t>
  </si>
  <si>
    <t>Prestación de servicios profesionales y de apoyo a la gestión, o para la ejecución de trabajos artísticos que sólo puedan encomendarse a determinadas personas naturales;</t>
  </si>
  <si>
    <t>PRESTAR SUS SERVICIOS ASISTENCIALES PARA APOYAR LA GESTIÓN LOCAL Y TERRITORIAL DE LOS TEMAS DE SEGURIDAD Y CONVIVENCIA CIUDADANA, EN EL MARCO DEL PLAN DE DESARROLLO.</t>
  </si>
  <si>
    <t>Inversión</t>
  </si>
  <si>
    <t>Un Nuevo Contrato Social y Ambiental para la Bogotá del Siglo XXI</t>
  </si>
  <si>
    <t>LUISA FERNANDA GOMEZ CASTRO</t>
  </si>
  <si>
    <t>Persona Natural</t>
  </si>
  <si>
    <t>N/A</t>
  </si>
  <si>
    <t>X</t>
  </si>
  <si>
    <t>FDLSC-CPS-002-2021</t>
  </si>
  <si>
    <t>El CONTRATISTA SE OBLIGA PARA CON EL FONDO DE DESARROLLO LOCAL DE SAN CRISTÓBAL A PRESTAR SERVICIOS PROFESIONALES PARA APOYAR AL DESPACHO DEL ALCALDE LOCAL DE SAN CRISTÓBAL EN LA REVISIÓN DE LOS ASPECTOS ADMINISTRATIVOS Y GERENCIALES, APOYANDO Y COORDINANDO DE MANERA TRANSVERSAL TODAS LAS LABORES GERENCIALES DE LOS DIFERENTES GRUPOS PARA COORDINAR Y CUMPLIR CON LA MISIÒN DE LA ALCALDIA LOCAL</t>
  </si>
  <si>
    <t>JUAN MANUEL BARRERA MONTERROSA</t>
  </si>
  <si>
    <t>FDLSC-CPS-003-2021</t>
  </si>
  <si>
    <t>BRANDON RENE BARRIENTOS MARTINEZ</t>
  </si>
  <si>
    <t>FDLSC-CPS-004-2021</t>
  </si>
  <si>
    <t>EL CONTRATISTA SE OBLIGA CON EL FONDO DE DESARROLLO LOCAL DE SAN CRISTOBAL A PRESTAR SERVICIOS PROFESIONALES EN EL DESPACHO DE LA ALCALDIA LOCAL DE SAN CRISTOBAL ACOMPAÑANDO LA AGENDA DEL ALCALDE PARA EL SEGUIMIENTO Y CUMPLIMIENTO DE LOS COMPROMISOS DEL MISMO CON ENTIDADES DEL ORDEN DISTRITAL Y COMUNIDAD DE LA LOCALIDAD.</t>
  </si>
  <si>
    <t>MONICA ALEJANDRA ESCOBAR GUENGUE</t>
  </si>
  <si>
    <t>FDLSC-CPS-005-2021</t>
  </si>
  <si>
    <t xml:space="preserve">	EL CONTRATISTA SE OBLIGA PARA CON EL FONDO DE DESARROLLO LOCAL DE SAN CRISTOBAL A PRESTAR SUS SERVICIOS TECNICOS EN LA COORDINACIÓN ADMINISTRATIVA Y FINANCIERA, REALIZANDO EL TRATAMIENTO, PROCESAMIENTO Y CONSERVACIÓN DEL ARCHIVO OFICIAL Y LAS ACTIVIDADES OPERATIVAS, APLICANDO LA NORMATIVIDAD VIGENTE, LOS PROCESOS Y PROCEDIMIENTOS ESTABLECIDOS EN EL SIG.</t>
  </si>
  <si>
    <t>ADRIANA MARIA UMBARILA CASTILLO</t>
  </si>
  <si>
    <t>FDLSC-CPS-006-2021</t>
  </si>
  <si>
    <t>PRESTAR SUS SERVICIOS TECNICOS PARA APOYAR LA PROGRAMACIÓN Y CONDUCCIÓN DEL PARQUE AUTOMOTOR DEL FDL</t>
  </si>
  <si>
    <t>YIMI OSWALDO GOMEZ CRISTANCHO</t>
  </si>
  <si>
    <t>FDLSC-CPS-007-2021</t>
  </si>
  <si>
    <t xml:space="preserve">EL CONTRATISTA SE OBLIGA CON EL FONDO DE DESARROLLO LOCAL DE SAN CRISTOBAL A PRESTAR SERVICIOS PROFESIONALES PARA TRAMITAR LAS ETAPAS PRECONTRACTUALES Y CONTRACTUALES DE ACUERDO AL PLAN DE ADQUISICIONES Y AL PLAN DE CONTRATACIÓN QUE ADELANTE EL FONDO DE DESARROLLO LOCAL DE SAN CRISTÓBAL	 </t>
  </si>
  <si>
    <t>OTTO GABRIEL FORERO VANEGAS</t>
  </si>
  <si>
    <t>FDLSC-CPS-008-2020</t>
  </si>
  <si>
    <t>EL CONTRATISTA SE OBLIGA CON EL FONDO DE DESARROLLO LOCAL DE SAN CRISTOBAL A PRESTAR SERVICIOS PROFESIONALES DE APOYO AL ÁREA DE GESTIÓN DEL DESARROLLO LOCAL CONTRATACIÓN, PARA FORTALECER LAS ETAPAS PRECONTRACTUALES Y CONTRACTUALES QUE ADELANTE LA ADMINSITRACIÓN LOCAL DE SAN CRISTÓBAL</t>
  </si>
  <si>
    <t>WILMER FERNANDO PINZON BAEZ</t>
  </si>
  <si>
    <t>FDLSC-CPS-009-2021</t>
  </si>
  <si>
    <t>YULIS PAOLA BRITO GUERRA</t>
  </si>
  <si>
    <t>FDLSC-CPS-010-2021</t>
  </si>
  <si>
    <t xml:space="preserve">	EL CONTRATISTA SE OBLIGA PARA CON EL FONDO DE DESARROLLO LOCAL DE SAN CRISTOBAL A PRESTAR SUS SERVICIOS PROFESIONALES DE APOYO AL ÁREA DE GESTIÓN DEL DESARROLLO LOCAL - CONTRATACIÓN, PARA FORTALECER LAS ETAPAS PRE CONTRACTUALES Y CONTRACTUALES QUE ADELANTA LA ADMINISTRACIÓN LOCAL DE SAN CRISTÓBAL.</t>
  </si>
  <si>
    <t>JOHANA ANDREA ROCHA BELTRAN</t>
  </si>
  <si>
    <t>FDLSC-CPS-011-2021</t>
  </si>
  <si>
    <t>PRESTAR SUS SERVICIOS TÉCNICOS DE APOYO Y ASISTENCIA ADMINISTRATIVA AL ÁREA DE GESTIÓN DEL DESARROLLO LOCAL CONTRATACIÓN, PARA FORTALECER LAS ETAPAS CONTRACTUALES DE ACUERDO AL PLAN ANUAL DE ADQUISICIONES DE LA ALCALDÍA LOCAL DE SAN CRISTÓBAL.</t>
  </si>
  <si>
    <t>LEIDY STEPHANIE ESTRADA VERA</t>
  </si>
  <si>
    <t>FDLSC-CPS-012-2021</t>
  </si>
  <si>
    <t>PRESTAR SUS SERVICIOS ASISTENCIALES DE APOYO Y ASISTENCIA ADMINISTRATIVA AL ÁREA DE GESTIÓN DEL DESARROLLO LOCAL - CONTRATACIÓN, PARA FORTALECER LAS ETAPAS CONTRACTUALES DE ACUERDO AL PLAN ANUAL DE ADQUISICIONES DE LA ALCALDÍA LOCAL DE SAN CRISTÓBAL</t>
  </si>
  <si>
    <t>MARIA ALEJANDRA MEJIA REYES</t>
  </si>
  <si>
    <t>FDLSC-CPS-013-2021</t>
  </si>
  <si>
    <t>EL CONTRATISTA SE OBLIGA CON EL FONDO DE DESARROLLO LOCAL DE SAN CRISTOBAL A PRESTAR SERVICIOS PROFESIONALES ESPECIALIZADOS PARA TRAMITAR LAS ETAPAS PRECONTRACTUALES Y CONTRACTUALES DE ACUERDO CON EL PLAN DE ADQUISICIONES Y AL PLAN DE CONTRATACION QUE ADELANTE EL FONDO DE DESARROLLO LOCAL DE SAN CRISTOBAL EN EL MARCO DEL PLAN DE DESARROLLO 2021-2024</t>
  </si>
  <si>
    <t>LINA MARCELA FLOREZ CARDENAS</t>
  </si>
  <si>
    <t>FDLSC-CPS-014-2021</t>
  </si>
  <si>
    <t>EL CONTRATISTA SE OBLIGA CON EL FONDO DE DESARROLLO LOCAL DE SAN CRISTOBAL A PRESTAR SUS SERVICIOS TECNICOS PARA APOYAR LA GESTIÓN LOCAL Y TERRITORIAL DE LOS TEMAS DE SEGURIDAD Y CONVIVENCIA CIUDADANA, EN EL MARCO DEL PLAN DE DESARROLLO LOCAL 2021 -2024</t>
  </si>
  <si>
    <t>JENNY ALEJANDRA ZAPATA GALLEGO</t>
  </si>
  <si>
    <t>FDLSC-CPS-015-2021</t>
  </si>
  <si>
    <t xml:space="preserve">	EL CONTRATISTA SE OBLIGA CON EL FONDO DE DESARROLLO LOCAL DE SAN CRISTOBAL A PRESTAR SUS SERVICIOS TECNICOS PARA APOYAR LA GESTIÓN LOCAL Y TERRITORIAL DE LOS TEMAS DE SEGURIDAD Y CONVIVENCIA CIUDADANA, EN EL MARCO DEL PLAN DE DESARROLLO LOCAL 2021 -2024</t>
  </si>
  <si>
    <t>ARIEL AGUSTIN AHUMADA SACRISTAN</t>
  </si>
  <si>
    <t>FDLSC-CPS-016-2021</t>
  </si>
  <si>
    <t>IVAN EDUARDO GOMEZ GUERRERO</t>
  </si>
  <si>
    <t>FDLSC-CPS-017-2021</t>
  </si>
  <si>
    <t>PRESTAR SUS SERVICIOS ASISTENCIALES PARA APOYAR LA GESTIÓN LOCAL Y TERRITORIAL DE LOS TEMAS DE SEGURIDAD Y CONVIVENCIA CIUDADANA, EN EL MARCO DEL PLAN DE DESARROLLO</t>
  </si>
  <si>
    <t>SNEIDER ANDRES ALZATE CAMACHO</t>
  </si>
  <si>
    <t>FDLSC-CPS-018-2021</t>
  </si>
  <si>
    <t>EL CONTRATISTA SE OBLIGA CON EL FONDO DE DESARROLLO LOCAL A PRESTAR SUS SERVICIOS PROFESIONALES PARA APOYAR LOS TEMAS PRESUPUESTALES EN EL MARCO DEL PLAN DE DESARROLLO 2021-2024”</t>
  </si>
  <si>
    <t>DIANA AURORA DUARTE SANCHEZ</t>
  </si>
  <si>
    <t>FDLSC-CPS-019-2021</t>
  </si>
  <si>
    <t>EL CONTRATISTA SE OBLIGA CON EL FONDO DE DESARROLLO LOCAL DE SAN CRISTOBAL A PRESTAR SUS SERVICIOS PROFESIONALES PARA EL SEGUIMIENTO TÉCNICO Y OPERATIVO EN LA FORMULACION Y SEGUIMIENTO DE LOS PROYECTOS DE INVERSIÓN RELACIONADOS CON TEMAS REACTIVACION ECONOMICA, EN EL MARCO DE LAS NECESIDADES DE LA ALCALDÍA LOCAL DE SAN CRISTÓBAL</t>
  </si>
  <si>
    <t>MONICA ALEJANDRA PERILLA FONTECHA</t>
  </si>
  <si>
    <t>FDLSC-CPS-020-2021</t>
  </si>
  <si>
    <t>PRESTAR SUS SERVICIOS PROFESIONALES PARA QUE REALICE LAS ACTIVIDADES CONCERNIENTES A LOS TRÁMITES RELACIONADOS CON EL ALMACÉN EN EL MARCO DEL PLAN DE DESARROLLO 2021-2024</t>
  </si>
  <si>
    <t>LEIDY JULIETH LEON MORENO</t>
  </si>
  <si>
    <t>FDLSC-CPS-021-2021</t>
  </si>
  <si>
    <t xml:space="preserve">	PRESTAR SUS SERVICIOS ASISTENCIALES PARA APOYAR LA GESTIÓN LOCAL Y TERRITORIAL DE LOS TEMAS DE SEGURIDAD Y CONVIVENCIA CIUDADANA, EN EL MARCO DEL PLAN DE DESARROLLO</t>
  </si>
  <si>
    <t>NILSON FARIC GUTIERREZ GARZON</t>
  </si>
  <si>
    <t>FDLSC-CPS-022-2021</t>
  </si>
  <si>
    <t>CHRISTIAN CAMILO MUNEVAR</t>
  </si>
  <si>
    <t>FDLSC-CPS-023-2021</t>
  </si>
  <si>
    <t xml:space="preserve">	PRESTAR SUS SERVICIOS PERSONALES PARA APOYAR CON LA CONDUCCIÓN DE LOS VEHÍCULOS LIVIANOS, PESADOS Y/O MAQUINARIA PESADA QUE SE ENCUENTRAN AL SERVICIO DE LAS ACTIVIDADES QUE SE DESARROLLAN EN EL FDL</t>
  </si>
  <si>
    <t>LUIS MIGUEL BELTRAN GAMBOA</t>
  </si>
  <si>
    <t>FDLSC-CPS-024-2021</t>
  </si>
  <si>
    <t>JUAN CARLOS PINZON BERMUDEZ</t>
  </si>
  <si>
    <t>FDLSC-CPS-025-2021</t>
  </si>
  <si>
    <t>ANGELA PATRICIA CHAVARRO GALINDO</t>
  </si>
  <si>
    <t>FDLSC-CPS-026-2021</t>
  </si>
  <si>
    <t>EL CONTRATISTA SE OBLIGA CON EL FONDO DE DESARROLLO LOCAL DE SAN CRISTOBAL A PRESTAR SERVICIOS PROFESIONALES DE APOYO AL ÁREA DE GESTIÓN DEL DESARROLLO LOCAL CONTRATACIÓN, PARA FORTALECER LAS ETAPAS PRECONTRACTUALES Y CONTRACTUALES QUE ADELANTE LA ADMINISTRACIÓN LOCAL DE SAN CRISTÓBA</t>
  </si>
  <si>
    <t>JEIMY ROCIO TORRES HERNANDEZ</t>
  </si>
  <si>
    <t>FDLSC-CPS-027-2021</t>
  </si>
  <si>
    <t>PRESTAR LOS SERVICIOS ASISTENCIALES PARA APOYAR LA JUNTA ADMINISTRADORA LOCAL DE SAN CRISTOBAL EN TAREAS ASISTENCIALES Y DE TRANSCRIPCION DE ACTAS DE SESIONES ORDINARIAS, EXTRAORDINARIAS Y DE COMISIONES PERMANENTES, DE ACUERDO A LA NECESIDAD DE LA CORPORACION</t>
  </si>
  <si>
    <t>GLORIA STELLA RODRIGUEZ HERRERA</t>
  </si>
  <si>
    <t>FDLSC-CPS-028-2021</t>
  </si>
  <si>
    <t>MARIA ALEJANDRA ZULUAGA ABRIL</t>
  </si>
  <si>
    <t>FDLSC-CPS-029-2021</t>
  </si>
  <si>
    <t>EL CONTRATISTA SE OBLIGA CON EL FONDO DE DESARROLLO LOCAL DE SAN CRISTÓBAL A LA PRESTACIÓN DE SERVICIOS PROFESIONALES EN EL ÁREA DE GESTIÓN DE DESARROLLO LOCAL PARA APOYAR LAS ACTIVIDADES DE PLANEACIÓN EN TEMAS ADMINISTRATIVOS Y EN LOS PROYECTOS DE INVERSIÓN LOCAL</t>
  </si>
  <si>
    <t>LAURA ANDREA CUESTA VILLATE</t>
  </si>
  <si>
    <t>FDLSC-CPS-030-2021</t>
  </si>
  <si>
    <t>PRESTAR SUS SERVICIOS PROFESIONALES PARA LA OFICINA DE PLANEACIÓN PARA EL SECTOR HÁBITAT, A LA LUZ DEL PLAN DE DESARROLLO 2021-2024 UN NUEVO CONTRATO AMBIENTAL Y SOCIAL PARA SAN CRISTÓBAL</t>
  </si>
  <si>
    <t>ROLF GUNTHER STRAUSS LAVERDE</t>
  </si>
  <si>
    <t>FDLSC-CPS-031-2021</t>
  </si>
  <si>
    <t>PRESTAR SERVICIOS PROFESIONALES PARA COORDINAR Y ARTICULAR LAS ACCIONES PARA LA PRESTACIÓN Y OPERACIÓN TENIENDO EN CUENTA LOS PROCEDIMIENTOS, CRITERIOS Y EL TALENTO HUMANO PARA EL CUMPLIMIENTO DE LOS OBJETIVOS DEL PROYECTO</t>
  </si>
  <si>
    <t>JULIANNA CAROLINA FORERO SAAVEDRA</t>
  </si>
  <si>
    <t>FDLSC-CPS-032-2021</t>
  </si>
  <si>
    <t>PRESTAR LOS SERVICIOS DE APOYO A LA GESTIÓN DE LA ALCALDÍA DE SAN CRISTÓBAL EN EL DESARROLLO DE ACTIVIDADES DE REACTIVACIÓN ECONÓMICA, ACOMPAÑAMIENTO EN CAMPO Y PARTICIPACIÓN EN LOS PROCESOS NECESARIOS PARA LA CORRECTA EJECUCIÓN DE LOS EVENTOS RELACIONADOS Y DE LAS NECESIDADES DE LA ALCALDÍA LOCAL</t>
  </si>
  <si>
    <t>LEIDY JACQUELINE DUARTE MORA</t>
  </si>
  <si>
    <t>FDLSC-CPS-033-2021</t>
  </si>
  <si>
    <t>YENCY TATIANA CASTELLANOS SIERRA</t>
  </si>
  <si>
    <t>FDLSC-CPS-034-2021</t>
  </si>
  <si>
    <t>PRESTAR SUS SERVICIOS TÉCNICOS EN EL ÁREA DE GESTIÓN POLICIVA PARA APOYAR LOS PROCESOS DE LAS DIFERENTES ACTUACIONES ADMINISTRATIVAS EXISTENTES Y LA IMPLEMENTACIÓN DE LOS RESPECTIVOS TRÁMITES DE VERIFICACIÓN, SOPORTE Y ACOMPAÑAMIENTO.</t>
  </si>
  <si>
    <t>LEIDY STEFANIA CALDERON SALAMANCA</t>
  </si>
  <si>
    <t>FDLSC-CPS-035-2021</t>
  </si>
  <si>
    <t>PRESTAR SUS SERVICIOS TÉCNICOS EN EL ÁREA DE GESTIÓN POLICIVA PARA APOYAR LOS PROCESOS DE LAS DIFERENTES ACTUACIONES ADMINISTRATIVAS EXISTENTES Y LA IMPLEMENTACIÓN DE LOS RESPECTIVOS TRÁMITES DE VERIFICACIÓN, SOPORTE Y ACOMPAÑAMIENTO</t>
  </si>
  <si>
    <t>MARIA TELLEZ</t>
  </si>
  <si>
    <t>FDLSC-CPS-036-2021</t>
  </si>
  <si>
    <t>LAURA MILENA LASPRILLA ARGOTE</t>
  </si>
  <si>
    <t>FDLSC-CPS-037-2021</t>
  </si>
  <si>
    <t>PRESTACIÓN DE SERVICIOS PROFESIONALES ESPECIALIZADOS AL FONDO DE DESARROLLO LOCAL DE SAN CRISTÓBAL PARA APOYAR LA COORDINACIÒN DEL GRUPO ENCARGADO DE ADELANTAR LAS ACTUACIONES Y GESTIONES INHERENTES A LA DEPURACIÓN DE OBLIGACIONES POR PAGAR Y LA LIQUIDACIÓN Y PAGO DE LOS CONTRATOS SUSCRITOS CON RECURSOS DEL FDLSC</t>
  </si>
  <si>
    <t>MARIA ANGELICA GARZON VERA</t>
  </si>
  <si>
    <t>FDLSC-CPS-038-2021</t>
  </si>
  <si>
    <t>PRESTAR SUS SERVICIOS PROFESIONALES PARA EL ÁREA DE DESPACHO APOYANDO AL ALCALDE LOCAL EN LA REVISIÓN JURÍDICA DE LOS PRODUCTOS DERIVADOS DE LA GESTIÓN DE LAS DIFERENTES DEPENDENCIAS DE LA ALCALDÍA LOCAL DE SAN CRISTÓBAL</t>
  </si>
  <si>
    <t>ZAIDA CAROLINA SANCHEZ ZALDUA</t>
  </si>
  <si>
    <t>FDLSC-CPS-039-2021</t>
  </si>
  <si>
    <t>PRESTAR SUS SERVICIOS PROFESIONALES EN EL ÁREA DE GESTIÓN DEL DESARROLLO LOCAL, APOYANDO LA GESTIÓN ADMINISTRATIVA, ASÍ COMO ACOMPAÑANDO EL DESARROLLO DE LOS PROCESOS ADMINISTRATIVOS REQUERIDOS EN LAS DIFERENTES ÁREAS PARA EL CUMPLIMIENTO DE LOS PROYECTOS DE FUNCIONAMIENTO E INVERSIÓN</t>
  </si>
  <si>
    <t>JEISSON ANDRES ORTIZ HERNANDEZ</t>
  </si>
  <si>
    <t>FDLSC-CPS-040-2021</t>
  </si>
  <si>
    <t>PRESTAR SUR SERVICIOS PROFESIONALES ESPECIALIZADOS AL DESPACHO DEL ALCALDE LOCAL DE SAN CRISTÓBAL EN LA REVISIÓN DE LOS ASPECTOS JURÍDICOS, NORMATIVOS Y POLICIVOS EN EL MARCO DE LAS FUNCIONES ADMINISTRATIVAS Y APOYANDO TODAS LAS LABORES QUE SEAN DIRECCIONADAS POR EL ALCALDE LOCAL PARA CUMPLIR CON LA MISIÓN DE LA ALCALDÍA LOCAL DE SAN CRISTÓBAL</t>
  </si>
  <si>
    <t>MABEL LORENA MONTERO BARBOSA</t>
  </si>
  <si>
    <t>FDLSC-CPS-041-2021</t>
  </si>
  <si>
    <t>EL CONTRATISTA SE OBLIGA CON EL FONDO DE DESARROLLO LOCAL DE SAN CRISTÓBAL A LA PRESTACIÓN DE SERVICIOS PROFESIONALES EN EL ÁREA DE GESTIÓN DE DESARROLLO LOCAL PARA LA FORMULACIÓN, EVALUACIÓN, PRESENTACIÓN Y SEGUIMIENTO A PROYECTOS DE INVERSIÓN LOCAL</t>
  </si>
  <si>
    <t>ANDREA CAROLINA COLMENARES PEREZ</t>
  </si>
  <si>
    <t>FDLSC-CPS-042-2021</t>
  </si>
  <si>
    <t xml:space="preserve">APOYAR TÉCNICAMENTE LAS DISTINTAS ETAPAS DE LOS PROCESOS DE COMPETENCIA DE LA ALCALDÍA LOCAL PARA LA DEPURACIÓN DE ACTUACIONES ADMINISTRATIVAS	</t>
  </si>
  <si>
    <t>AUGUSTO ENRIQUE CASTRO CORTES</t>
  </si>
  <si>
    <t>FDLSC-CPS-043-2021</t>
  </si>
  <si>
    <t>PRESTAR SUS SERVICIOS PROFESIONALES ESPECIALIZADOS PARA APOYAR LA GESTION DE LOS ASUNTOS RELACIONADOS CON EL DESARROLLO DE LOS PROCESOS DE MALLA VIAL, ESPACIO PÚBLICO, INFRAESTRUCTURA DE OBRAS DE INGENIERÍA O ARQUITECTURA DEL FDLSC, DE CONFORMIDAD CON EL MARCO NORMATIVO APLICABLE EN LA MATERIA.</t>
  </si>
  <si>
    <t>FRANK JAMIR CUADROS GUATAQUIRA</t>
  </si>
  <si>
    <t>FDLSC-CPS-044-2021</t>
  </si>
  <si>
    <t>PRESTAR LOS SERVICIOS COMO ADMINISTRADOR DE RED EN LO RELACIONADO CON LA PLATAFORMA INFORMÁTICA Y MEDIOS TECNOLÓGICOS DE LA ALCALDÍA LOCAL DE SAN CRISTÓBAL Y SER EL ENLACE CON LA SECRETARIA DISTRITAL DE GOBIERNO</t>
  </si>
  <si>
    <t>LEIDY JOHANNA TAMARA RODRIGUEZ</t>
  </si>
  <si>
    <t>FDLSC-CPS-045-2021</t>
  </si>
  <si>
    <t>APOYAR ADMINISTRATIVA Y ASISTENCIALMENTE EL ÁREA DE GESTIÓN POLICIVA DE LA ALCALDÍA LOCAL</t>
  </si>
  <si>
    <t>HELENA MARITZA LOPEZ</t>
  </si>
  <si>
    <t>FDLSC-CPS-046-2021</t>
  </si>
  <si>
    <t>PRESTAR SUS SERVICIOS PROFESIONALES ESPECIALIZADOS EN EL ÁREA DE GESTIÓN PARA EL DESARROLLO LOCAL PARA EL FORTALECIMIENTO DE LA FUNCIÓN ADMINISTRATIVA Y DESARROLLO INSTITUCIONAL DEL COMPONENTE SOCIAL EN CUMPLIMIENTO A LAS METAS ESTABLECIDAS EN EL PLAN DE DESARROLLO LOCAL 2021-2024</t>
  </si>
  <si>
    <t>DIANA KATERINE RIVERA JIMENEZ</t>
  </si>
  <si>
    <t>FDLSC-CPS-047-2021</t>
  </si>
  <si>
    <t>APOYAR JURÍDICAMENTE LA EJECUCIÓN DE LAS ACCIONES REQUERIDAS PARA LA DEPURACIÓN DE LAS ACTUACIONES ADMINISTRATIVAS QUE CURSAN EN LA ALCALDÍA LOCAL</t>
  </si>
  <si>
    <t>INGRY TATIANA SASTOQUE LOPEZ</t>
  </si>
  <si>
    <t>FDLSC-CPS-048-2021</t>
  </si>
  <si>
    <t>EL CONTRATISTA SE OBLIGA PARA CON LA ALCALDÍA LOCAL DE SAN CRISTOBAL A PRESTAR SUS SERVICIOS TECNICOS EN EL AREA DE GESTION DEL DESARROLLO LOCAL PARA APOYAR EN LAS TAREAS OPERATIVAS DE CARÁCTER ARCHIVÍSTICO DESARROLLADAS EN LA ALCALDÍA LOCAL PARA GARANTIZAR LA APLICACIÓN CORRECTA DE LOS PROCEDIMIENTOS TÉCNICOS.</t>
  </si>
  <si>
    <t>OLGA LUCIA HERNANDEZ MELO</t>
  </si>
  <si>
    <t>FDLSC-CPS-049-2021</t>
  </si>
  <si>
    <t>EL CONTRATISTA SE OBLIGA CON EL FONDO DESARROLLO LOCAL DE SAN CRISTOBAL A PRESTAR SUS SERVICIOS PROFESIONALES PARA LA GESTIÓN EN EL AREA DE DESARROLLO LOCAL DE SAN CRISTOBAL, EN EL APOYO DE LA FORMULACION, PLANEACION, PRESENTACIÓN Y SEGUIMIENTO DE LOS PROYECTOS DE INFRAESTRUCTURA Y OBRAS CIVILES QUE DESARROLLE LA ENTIDAD, Y EN LOS REQUERMIENTOS DE INFRAESTRUCTURA CIVIL QUE TENGA LA ALCALDIA LOCAL DE SAN CRISTOBAL</t>
  </si>
  <si>
    <t>CHRISTIAN ALBERTO CERINZA OSPINA</t>
  </si>
  <si>
    <t>FDLSC-CPS-050-2021</t>
  </si>
  <si>
    <t>SANDRA YINETH FAJARDO USAQUEN</t>
  </si>
  <si>
    <t>FDLSC-CPS-051-2021</t>
  </si>
  <si>
    <t>DIANA CAROLINA GIRALDO MAYORGA</t>
  </si>
  <si>
    <t>FDLSC-CPS-052-2021</t>
  </si>
  <si>
    <t>PRESTAR LOS SERVICIOS PROFESIONALES A LA ALCALDÍA LOCAL DE SAN CRISTOBAL, PARA LA EJECUCIÓN DE LAS ACTIVIDADES COMUNITARIAS Y DE APOYO A LOS PROCESOS DE PARTICIPACIÓN EN EL MARCO DEL SISTEMA LOCAL Y DISTRITAL DE PARTICIPACIÓN, LAS RELACIONES INTERINSTITUCIONALES Y LA EJECUCIÓN DE LOS PROYECTOS QUE HACEN PARTE DEL PLAN DE DESARROLLO</t>
  </si>
  <si>
    <t>JOSEFF ALEXANDER PAEZ AYURE</t>
  </si>
  <si>
    <t>FDLSC-CPS-053-2021</t>
  </si>
  <si>
    <t>EL CONTRATO QUE SE PRETENDE CELEBRAR, TENDRÁ POR OBJETO APOYAR AL ALCALDE(SA) LOCAL EN LA PROMOCIÓN, ACOMPAÑAMIENTO, COORDINACIÓN Y ATENCIÓN DE LAS INSTANCIAS DE COORDINACIÓN INTERINSTITUCIONALES Y LAS INSTANCIAS DE PARTICIPACIÓN LOCALES, ASÍ COMO LOS PROCESOS COMUNITARIOS EN LA LOCALIDAD</t>
  </si>
  <si>
    <t>ANDRES MAURICIO SARMIENTO MASMELA</t>
  </si>
  <si>
    <t>FDLSC-CPS-054-2021</t>
  </si>
  <si>
    <t>EL CONTRATISTA SE OBLIGA A PRESTAR SUS SERVICIOS TECNICOS EN EL AREA DE GESTION DEL DESARROLLO LOCAL - PARA QUE REALICE LAS ACTIVIDADES CONCERNIENTES A LOS TRÁMITES RELACIONADOS CON EL ALMACEN DE LA ALCALDÍA LOCAL DE SAN CRISTOBAL</t>
  </si>
  <si>
    <t>JORGE ALEJANDRO DELGADO GONGORA</t>
  </si>
  <si>
    <t>FDLSC-CPS-055-2021</t>
  </si>
  <si>
    <t>JEIMMY MEDRANO CACERES</t>
  </si>
  <si>
    <t>FDLSC-CPS-56-2021</t>
  </si>
  <si>
    <t>PRESTAR SUS SERVICIOS TECNICOS EN EL ÁREA DE GESTIÓN DE DESARROLLO LOCAL CDI, PARA LA ATENCION, RECEPCION Y TRAMITE DE LOS DOCUMENTOS Y CORRESPONDENCIA EN GENERAL DE ACUERDO CON LO ESTABLECIDO POR LA SECRETARIA DISTRITAL DE GOBIERNO</t>
  </si>
  <si>
    <t>JENNY PAOLA RODRIGUEZ LARA</t>
  </si>
  <si>
    <t>FDLSC-CPS-057-2021</t>
  </si>
  <si>
    <t xml:space="preserve">	EL CONTRATISTA SE OBLIGA A PRESTAR SUS SERVICIOS PROFESIONALES AL FDLSC PARA APOYAR LA FORMULACION, SEGUIMIENTO Y SUPERVISION DE LOS PROCESOS CONTRACTUALES DERIVADOS DE LOS PROYECTOS DE INVERSION QUE LE SEAN ASIGNADOS</t>
  </si>
  <si>
    <t>GINA ANDREA REY AMADOR</t>
  </si>
  <si>
    <t>FDLSC-CPS-058-2021</t>
  </si>
  <si>
    <t xml:space="preserve">	PRESTAR LOS SERVICIOS PROFESIONALES A LA ALCALDÍA LOCAL DE SAN CRISTÓBAL, PARA LA EJECUCIÓN DE LAS ACTIVIDADES Y PROCESOS ADMINISTRATIVOS Y DE CAMPO RELACIONADOS CON LA REACTIVACIÓN ECONÓMICA EN EL MARCO DE LAS NECESIDADES DEL FONDO DE DESARROLLO LOCAL Y DINAMIZACIÓN PARA LA EJECUCIÓN DE LOS PROYECTOS QUE HACEN PARTE DEL PLAN DE DESARROLLO PARA SAN CRISTÓBAL.</t>
  </si>
  <si>
    <t>CARLOS JULIO VARGAS GOMEZ</t>
  </si>
  <si>
    <t>FDLSC-CPS-059-2021</t>
  </si>
  <si>
    <t>PRESTAR SUS SERVICIOS DE APOYO A LA GESTIÓN PARA EL PROYECTO DE SEPARACIÓN EN LA FUENTE, EN EL MARCO DE LOS VIGÍAS DEL RIESGO DE LA LOCALIDAD DE SAN CRISTÓBAL, A LA LUZ DEL PLAN DE DESARROLLO 2021-2024 UN NUEVO CONTRATO AMBIENTAL Y SOCIAL PARA SAN CRISTÓBAL</t>
  </si>
  <si>
    <t>EDISSON JOHAN HERNANDEZ VARGAS</t>
  </si>
  <si>
    <t>FDLSC-CPS-060-2021</t>
  </si>
  <si>
    <t>PRESTAR LOS SERVICIOS PROFESIONALES PARA DESARROLLAR LA PRE - PRODUCCIÓN, PRODUCCIÓN Y POST- PRODUCCIÓN OPERATIVA DE LAS ACTIVIDADES Y ESPACIOS DE PARTICIPACIÓN QUE SE DESARROLLEN EN LA ALCALDÍA LOCAL DE SAN CRISTÓBAL</t>
  </si>
  <si>
    <t>ORLANDO ANDRES CUEVAS VALENCIA</t>
  </si>
  <si>
    <t>FDLSC-CPS-061-2021</t>
  </si>
  <si>
    <t>PRESTAR SUS SERVICIOS PROFESIONALES PARA EL SEGUIMIENTO TÉCNICO Y OPERATIVO DE LOS EVENTOS RELACIONADOS CON LA EMERGENCIA COVID 19 Y LA FORMULACION Y SEGUIMIENTO DE LOS PROYECTOS DE INVERSIÓN RELACIONADOS CON TEMAS DE SALUD, EN EL MARCO DE LAS NECESIDADES DE LA ALCALDÍA LOCAL DE SAN CRISTÓBAL.</t>
  </si>
  <si>
    <t>JENNY ANDREA MONTOYA HERNANDEZ</t>
  </si>
  <si>
    <t>FDLSC-CPS-062-2021</t>
  </si>
  <si>
    <t xml:space="preserve">PRESTAR LOS SERVICIOS PROFESIONALES A LA ALCALDÍA LOCAL DE SAN CRISTOBAL, PARA LA EJECUCIÓN DE LAS ACTIVIDADES COMUNITARIAS Y DE APOYO A LOS PROCESOS DE PARTICIPACIÓN EN EL MARCO DEL SISTEMA LOCAL Y DISTRITAL DE PARTICIPACIÓN, LAS RELACIONES INTERINSTITUCIONALES Y LA EJECUCIÓN DE LOS PROYECTOS QUE HACEN PARTE DEL PLAN DE DESARROLLO	</t>
  </si>
  <si>
    <t xml:space="preserve">ROCIO SALGADO ESPARZA </t>
  </si>
  <si>
    <t>FDLSC-CPS-063-2021</t>
  </si>
  <si>
    <t xml:space="preserve">DIANA MARCELA TIBATA AVELLANEDA </t>
  </si>
  <si>
    <t>FDLSC-CPS-0064-2021</t>
  </si>
  <si>
    <t xml:space="preserve">JOHN JAIRO GONZALEZ ARBOLEDA </t>
  </si>
  <si>
    <t>FDLSC-CPS-065-2021</t>
  </si>
  <si>
    <t xml:space="preserve">PRESTAR LOS SERVICIOS TÉCNICOS PARA LA OPERACIÓN, SEGUIMIENTO Y CUMPLIMIENTO DE LOS PROCESOS Y PROCEDIMIENTOS DEL SERVICIO APOYOS ECONÓMICOS TIPO C, REQUERIDOS PARA EL OPORTUNO Y ADECUADO REGISTRO, CRUCE Y REPORTE DE LOS DATOS EN EL SISTEMA MISIONAL SIRBE, QUE CONTRIBUYAN A LA GARANTÍA DE LOS DERECHOS DE LA POBLACIÓN MAYOR EN EL MARCO DE LA POLÍTICA PÚBLICA SOCIAL PARA EL ENVEJECIMIENTO Y LA VEJEZ EN EL DISTRITO CAPITAL A CARGO DE LA ALCALDÍA LOCAL.	</t>
  </si>
  <si>
    <t>KAREN YUFFENI QUINTERO MAHECHA</t>
  </si>
  <si>
    <t>FDLSC-CPS-066-2021</t>
  </si>
  <si>
    <t xml:space="preserve">	PRESTAR SUS SERVICIOS PROFESIONALES EN EL ÁREA DE GESTIÓN DE DESARROLLO LOCAL PARA LA FORMULACIÓN, EVALUACIÓN, PRESENTACIÓN Y SEGUIMIENTO A PROYECTOS DE INVERSIÓN EN SALUD</t>
  </si>
  <si>
    <t>ADRIANA MARIA ESPITIA MONTERO</t>
  </si>
  <si>
    <t>FDLSC-CPS-067-2021</t>
  </si>
  <si>
    <t>MARIO CHAVARRO</t>
  </si>
  <si>
    <t>FDLSC-CPS-068-2021</t>
  </si>
  <si>
    <t>PRESTAR SUS SERVICIOS PERSONALES PARA APOYAR CON LA CONDUCCIÓN DE LOS VEHÍCULOS LIVIANOS, PESADOS Y/O MAQUINARIA PESADA QUE SE ENCUENTRAN AL SERVICIO DE LAS ACTIVIDADES QUE SE DESARROLLAN EN EL FDL</t>
  </si>
  <si>
    <t>BAUDILIO DURAN MENDIVELSO</t>
  </si>
  <si>
    <t>FDLSC-CPS-069-2021</t>
  </si>
  <si>
    <t xml:space="preserve">	EL CONTRATISTA SE OBLIGA CON EL FONDO DE DESARROLLO LOCAL DE SAN CRISTOBAL A LA PRESTACIÓN DE SERVICIOS PROFESIONALES ÁREA DE GESTIÓN DE DESARROLLO LOCAL PARA LA FORMULACIÓN, EVALUACIÓN, PRESENTACIÓN Y SEGUIMIENTO DE LOS PROYECTOS DE INVERSIÓN LOCAL No 1724, 1790 y LOS COMPONENTES UNO, DOS Y TRES DEL PROYECTO 1811 EN CUMPLIMIENTO DEL PLAN DE DESARROLLO 2021 -2024.</t>
  </si>
  <si>
    <t>LINDA VANNESA ACUÑA RAMIREZ</t>
  </si>
  <si>
    <t>FDLSC-CPS-070-2021</t>
  </si>
  <si>
    <t xml:space="preserve">	EL CONTRATISTA SE OBLIGA PARA CON LA ALCALDÍA LOCAL DE SAN CRISTOBAL A PRESTAR SUS SERVICIOS EN EL ÁREA DE GESTIÓN DE DESARROLLO LOCAL CDI, PARA LA ATENCION, RECEPCION Y TRAMITE DE LOS DOCUMENTOS Y CORRESPONDENCIA EN GENERAL, EN EL HORARIO DE ATENCION ESTABLECIDO POR LA SECRETARIA DISTRITAL DE GOBIERNO</t>
  </si>
  <si>
    <t>SONIA MARCELA FANDIÑO VARGAS</t>
  </si>
  <si>
    <t>FDLSC-CPS-071-2021</t>
  </si>
  <si>
    <t xml:space="preserve">	PRESTAR LOS SERVICIOS PROFESIONALES A LA ALCALDÍA LOCAL DE SAN CRISTOBAL, PARA LA EJECUCIÓN DE LAS ACTIVIDADES COMUNITARIAS Y DE APOYO A LOS PROCESOS DE PARTICIPACIÓN EN EL MARCO DEL SISTEMA LOCAL Y DISTRITAL DE PARTICIPACIÓN, LAS RELACIONES INTERINSTITUCIONALES Y LA EJECUCIÓN DE LOS PROYECTOS QUE HACEN PARTE DEL PLAN DE DESARROLLO</t>
  </si>
  <si>
    <t>BEBLIN LORENA BAGUI MINA</t>
  </si>
  <si>
    <t>FDLSC-CPS-072-2021</t>
  </si>
  <si>
    <t xml:space="preserve">	PRESTAR SUS SERVICIOS PROFESIONALES ESPECIALIZADOS PARA IMPLEMENTAR DE MANERA TRANSVERSAL LOS PROCEDIMIENTOS TÉCNICOS QUE ADELANTE LA ADMINSITRACIÓN EN ARAS DE ATENDER LOS PROGRAMAS SOCIALES COMO BOGOTÁ SOLIDARIA EN CASA PARA LA LOCALIDAD DE SAN CRISTÓBAL Y LOS DEMÁS QUE SE DERIVEN DE LAS ESTRATEGIAS INTERINSTITUCIONALES</t>
  </si>
  <si>
    <t>NELSON RODOLFO OSORIO PINILLA</t>
  </si>
  <si>
    <t>FDLSC-CPS-073-2021</t>
  </si>
  <si>
    <t>EL CONTRATISTA SE OBLIGA CON EL FONDO DE DESARROLLO LOCAL A PRESTAR SUS SERVICIOS PROFESIONALES PARA APOYAR A EL (LA) ALCALDE (SA) LOCAL EN LA GESTIÓN DE LOS ASUNTOS RELACIONADOS CON SEGURIDAD CIUDADANA, CONVIVENCIA Y PREVENCIÓN DE CONFLICTIVIDADES, VIOLENCIAS Y DELITOS EN LA LOCALIDAD, DE CONFORMIDAD CON EL MARCO NORMATIVO APLICABLE EN LA MATERIA.</t>
  </si>
  <si>
    <t>CAMILO ANDRES RINCON GONZALEZ</t>
  </si>
  <si>
    <t>FDLSC-CPS-075-2021</t>
  </si>
  <si>
    <t xml:space="preserve">	PRESTAR SUS SERVICIOS PROFESIONALES PARA ATENDER TODO LO RELACIONADO AL PROYECTO 1866 "SAN CRISTÓBAL PREPARADA ANTE EMERGENCIAS, A LA LUZ DEL PLAN DE DESARROLLO LOCAL "UN NUEVO CONTRATO AMBIENTAL Y SOCIAL PARA SAN CRISTÓBAL 2021-2024</t>
  </si>
  <si>
    <t>JUAN SEBASTIAN RODRIGUEZ AMARILLO</t>
  </si>
  <si>
    <t>FDLSC-CPS-076-2021</t>
  </si>
  <si>
    <t>PRESTAR SUS SERVICIOS PROFESIONALES PARA REALIZAR EL ACOMPAÑAMIENTO OPERATIVO Y COMUNITARIO DE LAS JUNTAS DE ACCIÓN COMUNAL, INSTANCIAS DE PARTICIPACION, SECTORES POBLACIONALES Y SU INTERLOCUCIÓN CON LA JUNTA ADMINISTRADORA LOCAL DE SAN CRISTÓBAL</t>
  </si>
  <si>
    <t>HENRY MAURICIO MENDOZA CRUZ</t>
  </si>
  <si>
    <t>FDLSC-CPS-077-2021</t>
  </si>
  <si>
    <t>PRESTAR SUS SERVICIOS PROFESIONALES AL ÁREA DE GESTIÓN DE DESARROLLO LOCAL, EN EL APOYO A LA FORMULACIÓN Y SUPERVISIÓN DE LOS CONTRATOS Y/O CONVENIOS QUE LE SEAN DESIGNADOS Y DEMÁS ACTIVIDADES QUE SE REQUIERAN, DE CONFORMIDAD CON LOS ESTUDIOS PREVIOS</t>
  </si>
  <si>
    <t>DIANA MARIA ZAPATA ALBA</t>
  </si>
  <si>
    <t>FDLSC-CPS-078-2021</t>
  </si>
  <si>
    <t>HELLMAN GIOVANNY PEREZ VELANDIA</t>
  </si>
  <si>
    <t>FDLSC-CPS-079-2021</t>
  </si>
  <si>
    <t>JORGE ENRIQUE CHAVES BARRERA</t>
  </si>
  <si>
    <t>FDLSC-CPS-080-2021</t>
  </si>
  <si>
    <t>PRESTAR SUS SERVICIOS PARA APOYAR LAS ACTIVIDADES A EJECUTAR POR EL EQUIPO DE MANTENIMIENTO, ADECUACIÓN Y REPARACIÓN DE LAS VÍAS DE LA MALLA VIAL LOCAL Y LA RECUPERACIÓN DE LOS ESPACIOS PÚBLICOS DE LA LOCALIDAD DE SAN CRISTOBAL EN EL MARCO DEL PROYECTO PARA EL PLAN DE DESARROLLO 2021-2024</t>
  </si>
  <si>
    <t>MONICA PATRICIA CORTES TOBO</t>
  </si>
  <si>
    <t>FDLSC-CPS-081-2021</t>
  </si>
  <si>
    <t>PRESTAR SUS SERVICIOS PROFESIONALES PARA LA GESTIÓN EN EL ÁREA DE DESARROLLO LOCAL DE SAN CRISTOBAL, EN EL APOYO DE LA FORMULACIÓN, PLANEACIÓN, PRESENTACIÓN Y SEGUIMIENTO DE LOS PROYECTOS DE INFRAESTRUCTURA Y OBRAS CIVILES QUE DESARROLLE LA ENTIDAD, Y EN LOS REQUERIMIENTOS DE INFRAESTRUCTURA CIVIL QUE TENGA LA ALCALDÍA LOCAL DE SAN CRISTOBAL</t>
  </si>
  <si>
    <t>JULIAN DAVID HERRERA SANDOVAL</t>
  </si>
  <si>
    <t>FDLSC-CPS-082-2021</t>
  </si>
  <si>
    <t>PRESTAR LOS SERVICIOS PROFESIONALES A LA ALCALDÍA LOCAL DE SAN CRISTÓBAL, PARA LA EJECUCIÓN DE LAS ACTIVIDADES Y PROCESOS ADMINISTRATIVOS Y DE CAMPO RELACIONADOS CON LA REACTIVACIÓN ECONÓMICA EN EL MARCO DE LAS NECESIDADES DEL FONDO DE DESARROLLO LOCAL Y DINAMIZACIÓN PARA LA EJECUCIÓN DE LOS PROYECTOS QUE HACEN PARTE DEL PLAN DE DESARROLLO LOCAL.</t>
  </si>
  <si>
    <t>ANDREA STEPHANIE DAVILA CARO</t>
  </si>
  <si>
    <t>FDLSC-CPS-083-2021</t>
  </si>
  <si>
    <t xml:space="preserve">	PRESTAR SUS SERVICIOS PROFESIONALES PARA LA GESTIÓN EN EL AREA DE DESARROLLO LOCAL DE SAN CRISTOBAL, EN EL APOYO DE LA FORMULACION, PLANEACION, PRESENTACIÓN Y SEGUIMIENTO DE LOS PROYECTOS DE INFRAESTRUCTURA Y OBRAS CIVILES QUE DESARROLLE LA ENTIDAD, Y EN LOS REQUERMIENTOS DE INFRAESTRUCTURA CIVIL QUE TENGA LA ALCALDIA LOCAL DE SAN CRISTOBAL</t>
  </si>
  <si>
    <t>MIGUEL ANDRES BEJARANO ALFONSO</t>
  </si>
  <si>
    <t>FDLSC-CPS-084-2021</t>
  </si>
  <si>
    <t>Apoyar administrativa y asistencialmente al Área de Gestión Policiva para realizar el trámite general de los Comparendos de acuerdo al Código Nacional de Policía y convivencia</t>
  </si>
  <si>
    <t>ROCIO DEL PILAR QUIÑONES GUZMAN</t>
  </si>
  <si>
    <t>FDLSC-CPS-085-2021</t>
  </si>
  <si>
    <t>EL CONTRATISTA SE OBLIGA CON EL FONDO DE DESARROLLO LOCAL DE SAN CRISTOBAL A PRESTAR SUS SERVICIOS PROFESIONALES PARA LA IMPLEMENTACIÓN, SOCIALIZACIÓN, EVALUACIÓN Y SEGUIMIENTO DEL SISTEMA INTEGRADO DE GESTIÓN DE CALIDAD (SIG), ORIENTADO AL DESARROLLO EFICIENTE DE PROCESOS Y PROCEDIMIENTOS EN CUMPLIMIENTO A LAS METAS ESTABLECIDAS EN EL PLAN DE DESARROLLO LOCAL 2021-2024</t>
  </si>
  <si>
    <t>ARCADIO SARMIENTO RAMIREZ</t>
  </si>
  <si>
    <t>FDLSC-CPS-086-2021</t>
  </si>
  <si>
    <t xml:space="preserve">	PRESTAR LOS SERVICIOS PROFESIONALES AL FONDO DE DESARROLLO LOCAL EN EL SEGUIMIENTO JURÍDICO Y ADMINISTRATIVO DE LOS PROYECTOS DE INVERSIÓN EN EL CUMPLIMIENTO DE METAS EN EL MARCO DEL PLAN DE DESARROLLO LOCAL 2021-2024</t>
  </si>
  <si>
    <t>LUISA FERNANDA BURGOS FUENTES</t>
  </si>
  <si>
    <t>FDLSC-CPS-087-2021</t>
  </si>
  <si>
    <t xml:space="preserve">	PRESTAR SERVICIOS PROFESIONALES Y DE APOYO JURIDICO EN LAS ETAPAS CONTRACTUALES Y POSCONTRACTUALES, LIQUIDACION DE CONTRATOS Y APOYO EN LA DEPURACIÓN DE OBLIGACIONES POR PAGAR</t>
  </si>
  <si>
    <t>JOSE MAURICIO MARTINEZ ASCENCIO</t>
  </si>
  <si>
    <t>FDLSC-CPS-088-2021</t>
  </si>
  <si>
    <t>JEFFERSON GONZALO GOMEZ CASTIBLANCO</t>
  </si>
  <si>
    <t>FDLSC-CPS-089-2021</t>
  </si>
  <si>
    <t>EL CONTRATISTA SE OBLIGA CON EL FONDO DE DESARROLLO LOCAL DE SAN CRISTÓBAL A LA PRESTACIÓN DE SERVICIOS PROFESIONALES EN EL ÁREA DE GESTIÓN DE DESARROLLO LOCAL PARA LA FORMULACIÓN, EVALUACIÓN, PRESENTACIÓN Y SEGUIMIENTO A PROYECTOS DE INVERSIÓN LOCAL, ASI CÓMO EL APOYO PARA EL REGISTRO DE LOS MISMOS EN LOS DIFERENTES SISTEMAS DE INFORMACIÓN</t>
  </si>
  <si>
    <t>ESTEFANIA MARTINEZ MELO</t>
  </si>
  <si>
    <t>FDLSC-CPS-090-2021</t>
  </si>
  <si>
    <t>EL CONTRATISTA SE OBLIGA PARA CON LA ALCALDÍA LOCAL DE SAN CRISTOBAL A PRESTAR SUS SERVICIOS TECNICOS EN EL ÁREA DE GESTIÓN DE DESARROLLO LOCAL CDI, PARA LA ATENCION, RECEPCION Y TRAMITE DE LOS DOCUMENTOS Y CORRESPONDENCIA EN GENERAL, EN EL HORARIO DE ATENCION ESTABLECIDO POR LA SECRETARIA DISTRITAL DE GOBIERNO</t>
  </si>
  <si>
    <t>LILIANA PAOLA PEREA CRISTANCHO</t>
  </si>
  <si>
    <t>FDLSC-CPS-091-2021</t>
  </si>
  <si>
    <t>EL CONTRATISTA SE OBLIGA PARA CON LA ALCALDÍA LOCAL DE SAN CRISTOBAL A PRESTAR SUS SERVICIOS EN EL ÁREA DE GESTIÓN DE DESARROLLO LOCAL CDI, PARA LA ATENCION, RECEPCION Y TRAMITE DE LOS DOCUMENTOS Y CORRESPONDENCIA EN GENERAL, EN EL HORARIO DE ATENCION ESTABLECIDO POR LA SECRETARIA DISTRITAL DE GOBIERNO</t>
  </si>
  <si>
    <t>YENIFER ALEJANDRA NIÑO VARGAS</t>
  </si>
  <si>
    <t>FDLSC-CPS-092-2021</t>
  </si>
  <si>
    <t>LUZ ADRIANA MOTATO</t>
  </si>
  <si>
    <t>FDLSC-CPS-093-2021</t>
  </si>
  <si>
    <t>PRESTAR SUS SERVICIOS TÉCNICOS EN EL ÁREA GESTIÓN DEL DESARROLLO LOCAL -INFRAESTRUCTURA EN MARCO DEL PLAN DE DESARROLLO LOCAL 2021-2024</t>
  </si>
  <si>
    <t>YEIMY CAMILA TRIANA VIGOYA</t>
  </si>
  <si>
    <t>FDLSC-CPS-094-2021</t>
  </si>
  <si>
    <t>PRESTAR SUS SERVICIOS PERSONALES PARA LA PROMOCIÓN DE LA SEPARACIÓN EN LA FUENTE Y RECICLAJE, A LA LUZ DEL PLAN DE DESARROLLO 2021-2024</t>
  </si>
  <si>
    <t>INGRID JULIETH PINZON SOLER</t>
  </si>
  <si>
    <t>FDLSC-CPS-095-2021</t>
  </si>
  <si>
    <t xml:space="preserve">PRESTAR SUS SERVICIOS ASISTENCIALES PARA LA GESTIÓN DEL RIESGO, EN EL MARCO DE LOS VÍGIAS DEL RIESGO DE LA LOCALIDAD DE SAN CRISTÓBAL, A LA LUZ DEL PLAN DE DESARROLLO 2021-2024 "UN NUEVO CONTRATO AMBIENTAL Y SOCIAL PARA SAN CRISTÓBAL	</t>
  </si>
  <si>
    <t>GERMAN LOPEZ ARIAS</t>
  </si>
  <si>
    <t>FDLSC-CPS-096-2021</t>
  </si>
  <si>
    <t>HAROLD RICARDO BENAVIDES ORJUELA</t>
  </si>
  <si>
    <t>FDLSC-CPS-097-2021</t>
  </si>
  <si>
    <t>EL CONTRATISTA SE OBLIGA PARA CON EL FONDO DE DESARROLLO LOCAL DE SAN CRISTOBAL A PRESTAR SUS SERVICIOS DE ASISTENCIA ADMINISTRATIVA EN EL ÁREA GESTIÓN PARA EL DESARROLLO LOCAL DE INFORMACION</t>
  </si>
  <si>
    <t>YESID FERNANDO SANCHEZ COLORADO</t>
  </si>
  <si>
    <t>FDLSC-CPS-098-2021</t>
  </si>
  <si>
    <t>PRESTAR SUS SERVICIOS ASISTENCIALES PARA LA GESTIÓN DEL RIESGO EN EL MARCO DE LOS VÍGIAS DEL RIESGO DE LA LOCALIDAD DE SAN CRISTÓBAL, A LA LUZ DEL PLAN DE DESARROLLO 2021-2024 "UN NUEVO CONTRATO AMBIENTAL Y SOCIAL PARA SAN CRISTÓBAL</t>
  </si>
  <si>
    <t>JHON SEBASTIAN CASTAÑO COLORADO</t>
  </si>
  <si>
    <t>FDLSC-CPS-099-2021</t>
  </si>
  <si>
    <t>CAMILO ANDRES SARMIENTO CASTILLO</t>
  </si>
  <si>
    <t>FDLSC-CPS-100-2021</t>
  </si>
  <si>
    <t>PRESTAR SUS SERVICIOS PROFESIONALES EN EL ÁREA DE GESTIÓN DE DESARROLLO LOCAL PARA LA FORMULACIÓN, EVALUACIÓN, PRESENTACIÓN Y SEGUIMIENTO A PROYECTOS DE INVERSIÓN EN SALUD</t>
  </si>
  <si>
    <t>JAQUELINE MENDOZA PINZON</t>
  </si>
  <si>
    <t>FDLSC-CPS-101-2021</t>
  </si>
  <si>
    <t>PRESTAR SUS SERVICIOS ASISTENCIALES PARA LA GESTIÓN DEL RIESGO, EN EL MARCO DE LOS VÍGIAS DEL RIESGO DE LA LOCALIDAD DE SAN CRISTÓBAL, A LA LUZ DEL PLAN DE DESARROLLO 2021-2024 'UN NUEVO CONTRATO AMBIENTAL Y SOCIAL PARA SAN CRISTÓBAL</t>
  </si>
  <si>
    <t>OMAR ALBERTO IBAÑEZ JIMENEZ</t>
  </si>
  <si>
    <t>FDLSC-CPS-102-2021</t>
  </si>
  <si>
    <t>PRESTAR SUS SERVICIOS TECNICOS PARA APOYAR CON LA PROGRAMACIÓN Y CONDUCCIÓN DE LOS VEHICULOS LIVIANOS, PESADOS Y/O MAQUINARIA PESADA QUE SE ENCUENTRAN AL SERVICIO DE LAS ACTIVIDADES QUE SE DESARROLLAN EN EL FDL</t>
  </si>
  <si>
    <t>MIGUEL FERNANDO SANCHEZ RUIZ</t>
  </si>
  <si>
    <t>FDLSC-CPS-103-2021</t>
  </si>
  <si>
    <t>Prestar los servicios técnicos para la operación, seguimiento y cumplimiento de los procesos y procedimientos del Servicio Apoyos Económicos Tipo C, requeridos para el oportuno y adecuado registro, cruce y reporte de los datos en el Sistema Misional¿SIRBE, que contribuyan a la garantía de los derechos de la población mayor en el marco de la Política Pública Social para el Envejecimiento y la Vejez en el Distrito Capital a cargo de la Alcaldía Local</t>
  </si>
  <si>
    <t>DIANA MARIA TORRES GARCES</t>
  </si>
  <si>
    <t>FDLSC-CPS-104-2021</t>
  </si>
  <si>
    <t>PRESTAR LOS SERVICIOS DE APOYO A LA GESTIÓN DE LA ALCALDÍA LOCAL DE SAN CRISTOBAL EN EL DESARROLLO DE ACTIVIDADES DE REACTIVACIÓN ECONÓMICA, ACOMPAÑAMIENTO EN CAMPO Y PARTICIPACIÓN EN LOS PROCESOS NECESARIOS PARA LA CORRECTA EJECUCIÓN DE LOS EVENTOS RELACIONADOS Y DE LAS NECESIDADES DE LA ALCALDÍA LOCAL</t>
  </si>
  <si>
    <t>LAYNE JESSENIA ACUÑA ESLAVA</t>
  </si>
  <si>
    <t>FDLSC-CPS-105-2021</t>
  </si>
  <si>
    <t>PRESTAR SUS SERVICIOS TÉCNICOS EN EL ÁREA DE GESTIÓN POLICIVA PARA APOYAR EN LOS DISTINTOS PROCESOS A CARGO INCLUYENDO EL TRÁMITE ADMINISTRATIVO Y LA REALIZACIÓN DE LOS DESPACHOS</t>
  </si>
  <si>
    <t>JENNY PAOLA MARTINEZ CELI</t>
  </si>
  <si>
    <t>FDLSC-CPS-106-2021</t>
  </si>
  <si>
    <t>PRESTAR SERVICIOS PROFESIONALES EN LO CONCERNIENTE A LA GESTIÓN ADMINISTRATIVA, FINANCIERA Y DOCUMENTAL INTERNA DE LA GESTIÓN EXTERNA DE LA ALCALDÍA LOCAL DE SAN CRISTÓBAL DE LOS PROYECTOS AMBIENTALES DEL PLAN DE DESARROLLO UN NUEVO CONTRATO SOCIAL Y AMBIENTAL PARA SAN CRISTÓBAL</t>
  </si>
  <si>
    <t>JENNY PAOLA RINCON BAREÑO</t>
  </si>
  <si>
    <t>FDLSC-CPS-107-2021</t>
  </si>
  <si>
    <t>PRESTAR SUS SERVICIOS PROFESIONALES PARA APOYAR LOS PROCESOS Y PROCEDIMIENTOS REQUERIDOS POR EL FONDO, LAS SOLICITUDES QUE SE PRESENTEN DE ACUERDO AL SISTEMA DE CONTROL Y LOS DEMÁS REQUERIMIENTOS DE LA ALSC EN EL MARCO DEL PLAN DE DESARROLLO LOCAL 2021-2024</t>
  </si>
  <si>
    <t>DEISY VIVIANA SANDOVAL RIVERA</t>
  </si>
  <si>
    <t>FDLSC-CPS-108-2021</t>
  </si>
  <si>
    <t>EL CONTRATISTA SE OBLIGA PARA CON EL FONDO DE DESARROLLO LOCAL DE SAN CRISTOBAL A PRESTAR SUS SERVICIOS PROFESIONALES EN LA DEPURACION DE OBLIGACIONES POR PAGAR, TRAMITE DE PAGOS Y LIQUIDACIÓN DE CONTRATOS, DE CONFORMIDAD CON LAS CONDICIONES Y OBLIGACIONES ESTABLECIDAS EN LOS ESTUDIOS PREVIOS, DOCUMENTO QUE HACE PARTE INTEGRAL DEL PRESENTE CONTRATO</t>
  </si>
  <si>
    <t>MARTHA CECILIA HERNANDEZ TIBADUIZA</t>
  </si>
  <si>
    <t>FDLSC-CPS-109-2021</t>
  </si>
  <si>
    <t>PRESTAR SUS SERVICIOS PROFESIONALES PARA APOYAR AL ALCALDE LOCAL EN TODOS LOS TEMAS DE SEGUIMIENTO E IMPLEMENTACIÓN DE LA ESTRATEGIA LOCAL, ADEMÁS DE FORMULACIÓN Y ASÍ MISMO APOYAR JURÍDICAMENTE EN LOS TEMAS CONCERNIENTES A LA TERMINACIÓN JURÍDICA O INACTIVACIÓN DE LAS ACTUACIONES ADMINISTRATIVAS QUE SE ADELANTEN EN LA ALCALDÍA LOCAL</t>
  </si>
  <si>
    <t>JORGE ANDRES ANGARITA PARDO</t>
  </si>
  <si>
    <t>FDLSC-CPS-110-2021</t>
  </si>
  <si>
    <t>PRESTAR SUS SERVICIOS PROFESIONALES PARA EL SEGUIMIENTO TÉCNICO Y OPERATIVO EN LA FORMULACION Y SEGUIMIENTO DEL PROYECTO DE INVERSIÓN 1835, EN EL MARCO DE LAS NECESIDADES DE LA ALCALDÍA LOCAL DE SAN CRISTÓBAL</t>
  </si>
  <si>
    <t>JORGE ENRIQUE GROSSO PEREZ</t>
  </si>
  <si>
    <t>FDLSC-CPS-111-2021</t>
  </si>
  <si>
    <t>EL CONTRATISTA SE OBLIGA PARA CON LA ALCALDÍA LOCAL DE SAN CRISTÓBAL A PRESTAR SUS SERVICIOS DE APOYO A LA GESTIÓN EN EL ÁREA DE GESTIÓN DEL DESARROLLO LOCAL PARA APOYAR LA GESTIÓN DOCUMENTAL DE LA ALCALDÍA LOCAL EN LA IMPLEMENTACIÓN DE LOS PROCESOS DE CLASIFICACIÓN, ORDENACIÓN, SELECCIÓN NATURAL, FOLIACIÓN, IDENTIFICACIÓN, LEVANTAMIENTO DE INVENTARIOS, ALMACENAMIENTO Y APLICACIÓN DE PROTOCOLOS DE ELIMINACIÓN Y TRANSFERENCIAS DOCUMENTALES.</t>
  </si>
  <si>
    <t>LIDA CONSTANZA ADAN TRUJILLO</t>
  </si>
  <si>
    <t>FDLSC-CPS-112-2021</t>
  </si>
  <si>
    <t xml:space="preserve">APOYAR EL CUBRIMIENTO DE LAS ACTIVIDADES, CRONOGRAMAS Y AGENDA DE LA ALCALDÍA LOCAL A NIVEL INTERNO Y EXTERNO, ASÍ COMO LA GENERACIÓN DE CONTENIDOS PERIODÍSTICOS	</t>
  </si>
  <si>
    <t>YULIANA MARIA NARVAEZ ANGEL</t>
  </si>
  <si>
    <t>FDLSC-CPS-113-2021</t>
  </si>
  <si>
    <t>LINA MARCELA CASADIEGO MERCHAN</t>
  </si>
  <si>
    <t>FDLSC-CPS-114-2021</t>
  </si>
  <si>
    <t>PRESTAR SERVICIOS PROFESIONALES EN EL ÁREA DE GESTION DE DESARROLLO LOCAL PARA LA FORMULACIÓN Y EL SEGUIMIENTO DE LOS PROYECTOS DE GESTIÓN AMBIENTAL, EN CUMPLIMIENTO A LAS METAS ESTABLECIDAS EN EL PLAN DE DESARROLLO LOCAL 2021 2024</t>
  </si>
  <si>
    <t>PEDRO JULIO ALDANA ALONSO</t>
  </si>
  <si>
    <t>FDLSC-CPS-115-2021</t>
  </si>
  <si>
    <t xml:space="preserve">	PRESTAR LOS SERVICIOS DE APOYO A LA GESTIÓN DE LA ALCALDÍA LOCAL DE SAN CRISTOBAL, EN EL DESARROLLO DE ACTIVIDADES DE REACTIVACIÓN ECONÓMICA, ACOMPAÑAMIENTO A LA CIUDADANÍA, PARTICIPACIÓN EN LOS PROCESOS DE PREVENCIÓN DE LAS CONTRAVENCIONES EN LA LOCALIDAD, IMPULSO Y DINAMIZACIÓN PARA LA EJECUCIÓN DE LOS PROYECTOS QUE HACEN PARTE DEL PLAN DE DESARROLLO</t>
  </si>
  <si>
    <t>LUISA FERNANDA RUSSI RAMOS</t>
  </si>
  <si>
    <t>FDLSC-CPS-116-2021</t>
  </si>
  <si>
    <t>JESSICA ESMERALDA TRUJILLO RAMIREZ</t>
  </si>
  <si>
    <t>FDLSC-CPS-117-2021</t>
  </si>
  <si>
    <t>Prestar los servicios profesionales para realizar acuerdos que promuevan la formalidad, el acceso para el aprovechamiento del espacio público, mejorando el uso de medios de transporte no motorizado, con estrategias pedagógicas de movilidad que contribuyan a fortalecer el desarrollo social y cultural para la construcción de confianza y seguridad, a través de campañas de sensibilización, artísticas, culturales y deportivas para el uso de transporte alternativo</t>
  </si>
  <si>
    <t>JUAN SEBASTIAN MOYA BARBOSA</t>
  </si>
  <si>
    <t>FDLSC-CPS-118-2021</t>
  </si>
  <si>
    <t>PRESTAR LOS SERVICIOS DE APOYO A LA GESTIÓN DE LA ALCALDÍA LOCAL DE SAN CRISTOBAL, EN EL DESARROLLO DE ACTIVIDADES DE REACTIVACIÓN ECONÓMICA, ACOMPAÑAMIENTO A LA CIUDADANÍA, PARTICIPACIÓN EN LOS PROCESOS DE PREVENCIÓN DE LAS CONTRAVENCIONES EN LA LOCALIDAD, IMPULSO Y DINAMIZACIÓN PARA LA EJECUCIÓN DE LOS PROYECTOS QUE HACEN PARTE DEL PLAN DE DESARROLLO</t>
  </si>
  <si>
    <t>WILLIAM ALEXANDER SUAREZ HURTADO</t>
  </si>
  <si>
    <t>FDLSC-CPS-119-2021</t>
  </si>
  <si>
    <t>Prestar los servicios profesionales para la operación, prestación, seguimiento y cumplimiento de los procedimientos administrativos, operativos y programáticos del Servicio Apoyo Económico Tipo C, que contribuyan a la garantía de los derechos de la población mayor en el marco de la Política Pública Social para el Envejecimiento y la Vejez en el Distrito Capital a cargo de la Alcaldía Loca</t>
  </si>
  <si>
    <t>RICARDO CASTAÑEDA CALDERON</t>
  </si>
  <si>
    <t>FDLSC-CPS-120-2021</t>
  </si>
  <si>
    <t xml:space="preserve">
PRESTAR LOS SERVICIOS PROFESIONALES PARA LA OPERACIÓN, PRESTACIÓN, SEGUIMIENTO Y CUMPLIMIENTO DE LOS PROCEDIMIENTOS ADMINISTRATIVOS, OPERATIVOS Y PROGRAMÁTICOS DEL SERVICIO APOYO ECONÓMICO TIPO C, QUE CONTRIBUYAN A LA GARANTÍA DE LOS DERECHOS DE LA POBLACIÓN MAYOR EN EL MARCO DE LA POLÍTICA PÚBLICA SOCIAL PARA EL ENVEJECIMIENTO Y LA VEJEZ EN EL DISTRITO CAPITAL A CARGO DE LA ALCALDÍA LOCAL
</t>
  </si>
  <si>
    <t>DIANA CONSTANZA REINA MORENO</t>
  </si>
  <si>
    <t>FDLSC-CPS-121-2021</t>
  </si>
  <si>
    <t>Prestar los servicios profesionales para la operación, prestación, seguimiento y cumplimiento de los procedimientos administrativos, operativos y programáticos del Servicio Apoyo Económico Tipo C, que contribuyan a la garantía de los derechos de la población mayor en el marco de la Política Pública Social para el Envejecimiento y la Vejez en el Distrito Capital a cargo de la Alcaldía Local</t>
  </si>
  <si>
    <t>SANTIAGO MALDONADO DE LA ROSA</t>
  </si>
  <si>
    <t>FDLSC-CPS-122-2021</t>
  </si>
  <si>
    <t>Prestar sus servicios técnicos o tecnológicos para la gestión del riesgo, a la luz del Plan de Desarrollo 2021-2024 'Un nuevo contrato ambiental y social para San Cristóbal</t>
  </si>
  <si>
    <t>GIOVANNI CANCINO CONTENTO</t>
  </si>
  <si>
    <t>FDLSC-CPS-123-2021</t>
  </si>
  <si>
    <t>PRESTACIÓN DE SERVICIOS DE APOYO LOGÍSTICO EN LA EJECUCIÓN DE ACTIVIDADES DE OBRA CIVIL QUE CONLLEVEN AL MEJORAMIENTO Y ADECUACIÓN DEL ESPACIO PÚBLICO Y LA MALLA VIAL DE LA LOCALIDAD DE SAN CRISTÓBAL EN MARCO DEL PROYECTO PARA EL PLAN DE DESARROLLO LOCAL 2021-2024</t>
  </si>
  <si>
    <t>RAFAEL CESAR LOPEZ PEREZ</t>
  </si>
  <si>
    <t>FDLSC-CPS-124-2021</t>
  </si>
  <si>
    <t xml:space="preserve">	PRESTAR LOS SERVICIOS PROFESIONALES A LA ALCALDÍA LOCAL DE SAN CRISTÓBAL, PARA LA EJECUCIÓN DE LAS ACTIVIDADES Y PROCESOS ADMINISTRATIVOS Y DE CAMPO RELACIONADOS CON LA REACTIVACIÓN ECONÓMICA EN EL MARCO DE LAS NECESIDADES DEL FONDO DE DESARROLLO LOCAL Y DINAMIZACIÓN PARA LA EJECUCIÓN DE LOS PROYECTOS QUE HACEN PARTE DEL PLAN DE DESARROLLO PARA SANCRISTÓBAL .</t>
  </si>
  <si>
    <t>JUAN CARLOS FLOREZ ARENAS</t>
  </si>
  <si>
    <t>FDLSC-CPS-125-2021</t>
  </si>
  <si>
    <t>PRESTAR SUS SERVICIOS PARA LA PROMOCIÓN DE LA SEPARACIÓN EN LA FUENTE Y RECICLAJE, A LA LUZ DEL PLAN DE DESARROLLO 2021-2024 UN NUEVO CONTRATO AMBIENTAL Y SOCIAL PARA SAN CRISTÓBAL</t>
  </si>
  <si>
    <t>JAIME JIMENEZ ROJAS</t>
  </si>
  <si>
    <t>FDLSC-CPS-126-2021</t>
  </si>
  <si>
    <t>EL CONTRATISTA SE OBLIGA CON EL FONDO DE DESARROLLO LOCAL DE SAN CRISTÓBAL A PRESTAR SUS SERVICIOS PROFESIONALES PARA APOYAR TÉCNICAMENTE A LOS RESPONSABLES E INTEGRANTES DE LOS PROCESOS EN LA IMPLEMENTACIÓN DE HERRAMIENTAS DE GESTIÓN, SIGUIENDO LOS LINEAMIENTOS METODOLÓGICOS ESTABLECIDOS POR LA OFICINA ASESORA DE PLANEACIÓN DE LA SECRETARÍA DISTRITAL DE GOBIERNO</t>
  </si>
  <si>
    <t>JAVIER ARMANDO DIAZ MORALES</t>
  </si>
  <si>
    <t>FDLSC-CPS-127-2021</t>
  </si>
  <si>
    <t>APOYAR AL EQUIPO DE PRENSA Y COMUNICACIONES DE LA ALCALDÍA LOCAL EN LA REALIZACIÓN DE PRODUCTOS Y PIEZAS DIGITALES, IMPRESAS Y PUBLICITARIAS DE GRAN FORMATO Y DE ANIMACIÓN GRÁFICA, ASÍ COMO APOYAR LA PRODUCCIÓN Y MONTAJE DE EVENTOS</t>
  </si>
  <si>
    <t>RAFAEL RICARDO AREVALO RODRÍGUEZ</t>
  </si>
  <si>
    <t>FDLSC-CPS-128-2021</t>
  </si>
  <si>
    <t xml:space="preserve">	PRESTAR SUS SERVICIOS PROFESIONALES EN EL ÁREA DE GESTIÓN DE DESARROLLO LOCAL, REALIZANDO ACTIVIDADES ESTADÍSTICAS DE LOS PROYECTOS DE INVERSIÓN, DATOS ABIERTOS, ASÍ COMO DE IDENTIFICACIÓN, GEORREFERENCIACIÓN Y ADQUISICIÓN DE INFORMACIÓN PREDIAL PARA LOS DIFERENTES PROYECTOS DE LA ALCALDÍA LOCAL DE SAN CRISTÓBAL</t>
  </si>
  <si>
    <t>NELSON LUIS VILLERO GUERRA</t>
  </si>
  <si>
    <t>FDLSC-CPS-129-2021</t>
  </si>
  <si>
    <t>APOYAR JURÍDICAMENTE LA EJECUCIÓN DE LAS ACCIONES REQUERIDAS PARA EL TRÁMITE E IMPULSO PROCESAL DE LAS ACTUACIONES CONTRAVENCIONALES Y/O QUERELLAS QUE CURSEN EN LAS INSPECCIONES DE POLICÍA DE LA LOCALIDAD</t>
  </si>
  <si>
    <t>LUIS FRANCISCO PEREZ NOVOA</t>
  </si>
  <si>
    <t>FDLSC-CPS-130-2021</t>
  </si>
  <si>
    <t>HERNANDO ELIAS GARCIA VARGAS</t>
  </si>
  <si>
    <t>FDLSC-CPS-131-2021</t>
  </si>
  <si>
    <t>WILLIAM EDUARDO BORDA GARCIA</t>
  </si>
  <si>
    <t>FDLSC-CPS-132-2021</t>
  </si>
  <si>
    <t xml:space="preserve">APOYAR JURÍDICAMENTE LA EJECUCIÓN DE LAS ACCIONES REQUERIDAS PARA EL TRÁMITE E IMPULSO PROCESAL DE LAS ACTUACIONES CONTRAVENCIONALES Y/O QUERELLAS QUE CURSEN EN LAS INSPECCIONES DE POLICÍA DE LA LOCALIDAD	 </t>
  </si>
  <si>
    <t>ALEXANDRA GARCIA RODRIGUEZ</t>
  </si>
  <si>
    <t>FDLSC-CPS-133-2021</t>
  </si>
  <si>
    <t xml:space="preserve">	EL CONTRATISTA PRESTARA SUS SERVICIOS PROFESIONALES AL FONDO DE DESARROLLO LOCAL DE SAN CRISTOBAL EN EL MARCO DEL PLAN DE DESARROLLO 2021- 2024 EN LA GESTION Y TRAMITE DE INVENTARIOS, BIENES DEVOLUTIVOS Y DE CONSUMO DEL ALMACÉN, ASI COMO LA VERIFICACION Y ACOMPAÑAMIENTO A TODAS LAS ACTIVIDADES CONCERNIENTES AL MISMO</t>
  </si>
  <si>
    <t>ELVIRA PEÑA QUINO</t>
  </si>
  <si>
    <t>FDLSC-CPS-134-2021</t>
  </si>
  <si>
    <t>PRESTAR SUS SERVICIOS PROFESIONALES EN LO CONCERNIENTE A LAS ACTIVIDADES ADMINISTRATIVAS Y DE CAMPO EN LOS PROCESOS DE AGRICULTURA URBANA Y PROYECTOS CIUDADANOS DE EDUCACIÓN AMBIENTAL-PROCEDAS</t>
  </si>
  <si>
    <t>MABEL GERALDINE HERRERA MANCILLA</t>
  </si>
  <si>
    <t>FDLSC-CPS-135-2021</t>
  </si>
  <si>
    <t xml:space="preserve">	APOYAR TÉCNICAMENTE LAS DISTINTAS ETAPAS DE LOS PROCESOS DE COMPETENCIA DE LAS INSPECCIONES DE POLICÍA DE LA LOCALIDAD, SEGÚN REPARTO</t>
  </si>
  <si>
    <t>CARLOS ALBERTO OLARTE AVILA</t>
  </si>
  <si>
    <t>FDLSC-CPS-136-2021</t>
  </si>
  <si>
    <t xml:space="preserve">	PRESTAR LOS SERVICIOS PARA REALIZAR ACUERDOS QUE PROMUEVAN LA FORMALIDAD, EL ACCESO PARA EL APROVECHAMIENTO DEL ESPACIO PÚBLICO, MEJORANDO EL USO DE MEDIOS DE TRANSPORTE NO MOTORIZADO, CON ESTRATEGIAS PEDAGÓGICAS DE MOVILIDAD QUE CONTRIBUYAN A FORTALECER EL DESARROLLO SOCIAL Y CULTURAL PARA LA CONSTRUCCIÓN DE CONFIANZA Y SEGURIDAD, A TRAVÉS DE CAMPAÑAS DE SENSIBILIZACIÓN, ARTÍSTICAS, CULTURALES Y DEPORTIVAS PARA EL USO DE TRANSPORTE ALTERNATIVO</t>
  </si>
  <si>
    <t>CLAUDIA ROCIO SANDOVAL RIVERA</t>
  </si>
  <si>
    <t>FDLSC-CPS-137-2021</t>
  </si>
  <si>
    <t>APOYAR JURÍDICAMENTE LA EJECUCIÓN DE LAS ACCIONES REQUERIDAS PARA LA DEPURACIÓN DE LAS ACTUACIONES ADMINISTRATIVAS QUE CURSAN EN LA ALCALDÍA LOCAL.</t>
  </si>
  <si>
    <t>LUZ MARLEN BULA GUZMAN</t>
  </si>
  <si>
    <t>FDLSC-CPS-138-2021</t>
  </si>
  <si>
    <t xml:space="preserve">EL CONTRATISTA PRESTARA SUS SERVICIOS PROFESIONALES AL FONDO DE DESARROLLO LOCAL DE SAN CRISTOBAL EN EL MARCO DEL PLAN DE DESARROLLO 2021- 2024 APOYANDO LA FORMULACION DE LOS PROYECTOS DE FUNCIONAMIENTO Y SEGUIMIENTO A LOS MISMOS Y LAS DEMAS ACTIVIDADES QUE SE GENEREN EN EL AREA DE ALMACEN	</t>
  </si>
  <si>
    <t>MONICA ALEXANDRA GOMEZ SARMIENTO</t>
  </si>
  <si>
    <t>FDLSC-CPS-139-2021</t>
  </si>
  <si>
    <t>APOYAR TÉCNICAMENTE LAS DISTINTAS ETAPAS DE LOS PROCESOS DE COMPETENCIA DE LAS INSPECCIONES DE POLICÍA DE LA LOCALIDAD, SEGÚN REPARTO</t>
  </si>
  <si>
    <t>SANDRA MILENA BARRERA ESTEPA</t>
  </si>
  <si>
    <t>FDLSC-CPS-140-2021</t>
  </si>
  <si>
    <t xml:space="preserve">	APOYAR JURÍDICAMENTE LA EJECUCIÓN DE LAS ACCIONES REQUERIDAS PARA LA DEPURACIÓN DE LAS ACTUACIONES ADMINISTRATIVAS QUE CURSAN EN LA ALCALDÍA LOCAL</t>
  </si>
  <si>
    <t>MAX GIOVANNY REYES BARRERA</t>
  </si>
  <si>
    <t>FDLSC-CPS-141-2021</t>
  </si>
  <si>
    <t>PRESTAR SUS SERVICIOS PERSONALES PARA LA PROMOCIÓN DE LA SEPARACIÓN EN LA FUENTE Y RECICLAJE, A LA LUZ DEL PLAN DE DESARROLLO 2021-2024 UN NUEVO CONTRATO AMBIENTAL Y SOCIAL PARA SAN CRISTOBAL</t>
  </si>
  <si>
    <t>CARLOS HUMBERTO GUZMAN OTALVAREZ</t>
  </si>
  <si>
    <t>FDLSC-CPS-142-2021</t>
  </si>
  <si>
    <t>CESAR ALEXANDER URIZA ROJAS</t>
  </si>
  <si>
    <t>FDLSC-CPS-143-2021</t>
  </si>
  <si>
    <t xml:space="preserve">EL CONTRATISTA SE OBLIGA PARA CON EL FONDO DE DESARROLLO LOCAL DE SAN CRISTOBAL A PRESTAR SUS SERVICIOS DE ASISTENCIA ADMINISTRATIVA EN EL ÁREA GESTIÓN PARA EL DESARROLLO LOCAL DE INFORMACION	</t>
  </si>
  <si>
    <t>FERNANDO ALFREDO CIFUENTES GARCIA</t>
  </si>
  <si>
    <t>FDLSC-CPS-144-2021</t>
  </si>
  <si>
    <t xml:space="preserve">APOYAR JURÍDICAMENTE LA EJECUCIÓN DE LAS ACCIONES REQUERIDAS PARA LA DEPURACIÓN DE LAS ACTUACIONES ADMINISTRATIVAS QUE CURSAN EN LA ALCALDÍA LOCAL	</t>
  </si>
  <si>
    <t>ORLANDO ANTONIO CHINGATE CABRERA</t>
  </si>
  <si>
    <t>FDLSC-CPS-145-2021</t>
  </si>
  <si>
    <t xml:space="preserve">
PRESTAR LOS SERVICIOS TÉCNICOS PARA LA OPERACIÓN, SEGUIMIENTO Y CUMPLIMIENTO DE LOS PROCESOS Y PROCEDIMIENTOS DEL SERVICIO APOYOS ECONÓMICOS TIPO C, REQUERIDOS PARA EL OPORTUNO Y ADECUADO REGISTRO, CRUCE Y REPORTE DE LOS DATOS EN EL SISTEMA MISIONAL¿SIRBE, QUE CONTRIBUYAN A LA GARANTÍA DE LOS DERECHOS DE LA POBLACIÓN MAYOR EN EL MARCO DE LA POLÍTICA PÚBLICA SOCIAL PARA EL ENVEJECIMIENTO Y LA VEJEZ EN EL DISTRITO CAPITAL A CARGO DE LA ALCALDÍA LOCAL
</t>
  </si>
  <si>
    <t>NYDIA FARLEY VEGA AGUIRRE</t>
  </si>
  <si>
    <t>FDLSC-CPS-146-2021</t>
  </si>
  <si>
    <t xml:space="preserve">PRESTAR SUS SERVICIOS ASISTENCIALES PARA LA GESTIÓN DEL RIESGO EN EL MARCO DE LOS VÍGIAS DEL RIESGO DE LA LOCALIDAD DE SAN CRISTÓBAL, A LA LUZ DEL PLAN DE DESARROLLO 2021-2024 "UN NUEVO CONTRATO AMBIENTAL Y SOCIAL PARA SAN CRISTÓBAL.	</t>
  </si>
  <si>
    <t>EDNA ROCIO ZULUAGA FAJARDO</t>
  </si>
  <si>
    <t>FDLSC-CPS-147-2021</t>
  </si>
  <si>
    <t xml:space="preserve">PRESTAR SUS SERVICIOS PERSONALES PARA LA PROMOCIÓN DE LA SEPARACIÓN EN LA FUENTE Y RECICLAJE, A LA LUZ DEL PLAN DE DESARROLLO 2021-2024 UN NUEVO CONTRATO SOCIAL Y AMBIENTAL PARA SAN CRISTOBAL	</t>
  </si>
  <si>
    <t>EDGAR JAVIER FERNANDEZ BARRERO</t>
  </si>
  <si>
    <t>FDLSC-CPS-148-2021</t>
  </si>
  <si>
    <t xml:space="preserve">EL CONTRATISTA SE OBLIGA CON EL FONDO DE DESARROLLO LOCAL DE SAN CRISTOBAL A PRESTAR SUS SERVICIOS PROFESIONALES PARA LA GESTIÓN EN EL AREA DE DESARROLLO LOCAL DE SAN CRISTOBAL, EN EL APOYO DE LA PRESENTACIÓN Y SEGUIMIENTO DE LOS PROYECTOS DE INFRAESTRUCTURA Y OBRAS CIVILES QUE DESARROLLE LA ENTIDAD, Y EN LOS REQUERMIENTOS DE INFRAESTRUCTURA CIVIL QUE TENGA LA ALCALDIA LOCAL DE SAN CRISTOBAL	</t>
  </si>
  <si>
    <t>FREDY ROJAS DIAZ</t>
  </si>
  <si>
    <t>FDLSC-CPS-149-2021</t>
  </si>
  <si>
    <t xml:space="preserve">PRESTAR SUS SERVICIOS PROFESIONALES COMO LÍDER DE PRENSA Y COMUNICACIONES ORIENTANDO TODOS LOS PLANES Y ESTRATEGIAS DE COMUNICACIÓN INTERNA Y EXTERNA PARA LA DIVULGACIÓN DE LOS PROGRAMAS, PROYECTOS Y ACTIVIDADES DE LA ALCALDÍA LOCAL	</t>
  </si>
  <si>
    <t>KAREN STEFANNI ESTUPIÑAN NIÑO</t>
  </si>
  <si>
    <t>FDLSC-CPS-150-2021</t>
  </si>
  <si>
    <t xml:space="preserve">APOYAR JURÍDICAMENTE LA EJECUCIÓN DE LAS ACCIONES REQUERIDAS PARA LA DEPURACIÓN DE LAS ACTUACIONES ADMINISTRATIVAS QUE CURSAN EN LA ALCALDÍA LOCAL.	</t>
  </si>
  <si>
    <t>DANIEL MUNEVAR MUNEVAR</t>
  </si>
  <si>
    <t>FDLSC-CPS-151-2021</t>
  </si>
  <si>
    <t xml:space="preserve">MATILDE ISABEL SILVA GOMEZ </t>
  </si>
  <si>
    <t>FDLSC-CPS-152-2021</t>
  </si>
  <si>
    <t xml:space="preserve">PRESTAR SUS SERVICIOS TÉCNICOS PARA EL SEGUIMIENTO Y APOYO EN LAS ACTIVIDADES RELACIONADAS CON SEPARACIÓN EN LA FUENTE, RECICLAJE Y MITIGACIÓN A LOS PUNTOS CRÍTICOS Y DE ACUMULACIÓN DE BASURA, A LA LUZ DEL PLAN DE DESARROLLO LOCAL DE SAN CRISTOBAL 2021-2024	</t>
  </si>
  <si>
    <t>YEINA ROCIO AVILES BARREIRO</t>
  </si>
  <si>
    <t>FDLSC-CPS-153-2021</t>
  </si>
  <si>
    <t xml:space="preserve">PRESTAR LOS SERVICIOS PROFESIONALES PARA LA OPERACIÓN, SEGUIMIENTO Y CUMPLIMIENTO DE LOS PROCESOS Y PROCEDIMIENTOS DEL SERVICIO APOYO ECONÓMICO TIPO C, REQUERIDOS PARA EL OPORTUNO Y ADECUADO REGISTRO, CRUCE Y REPORTE DE LOS DATOS EN EL SISTEMA MISIONAL SIRBE, QUE CONTRIBUYAN A LA GARANTÍA DE LOS DERECHOS DE LA POBLACIÓN MAYOR EN EL MARCO DE LA POLÍTICA PÚBLICA SOCIAL PARA EL ENVEJECIMIENTO Y LA VEJEZ EN EL DISTRITO CAPITAL A CARGO DE LA ALCALDÍA LOCAL	</t>
  </si>
  <si>
    <t>DEYCY ERLENDY BELTRAN LOPEZ</t>
  </si>
  <si>
    <t>FDLSC-CPS-154-2021</t>
  </si>
  <si>
    <t xml:space="preserve">PRESTAR SUS SERVICIOS TÉCNICOS EN LO CONCERNIENTE AL CONTROL, EJECUCIÓN, SEGUIMIENTO Y VERIFICACIÓN DE LAS ACTIVIDADES AMBIENTALES DE CAMPO EN LA LOCALIDAD DE SAN CRISTÓBAL	</t>
  </si>
  <si>
    <t>CRISTIAN CAMILO RUBIANO GRANADA</t>
  </si>
  <si>
    <t>FDLSC-CPS-155-2021</t>
  </si>
  <si>
    <t xml:space="preserve">PRESTAR SUS SERVICIOS PROFESIONALES AL FDLSC PARA APOYAR LA FORMULACIÓNSEGUIMIENTO Y SUPERVISION DE LOS PROCESOS CONTRACTUALES DERIVADOS DEL PROYECTO DE INVERSION 1811 SAN CRISTOBAL TE CUIDA, PARA LA ATENCION A POBLACION AFECTADA POR VIOLENCIA INTRAFAMILIAR Y/O SEXUAL EN SITUACION DE VULNERABILIDAD	</t>
  </si>
  <si>
    <t>JAIRO JULIAN RIVERA FONSECA</t>
  </si>
  <si>
    <t>FDLSC-CPS-156-2021</t>
  </si>
  <si>
    <t>APOYAR ADMINISTRATIVA Y ASISTENCIALMENTE A LAS INSPECCIONES DE POLICÍA DE LA LOCALIDAD</t>
  </si>
  <si>
    <t>JAIR ARMANDO MORA DIAZ</t>
  </si>
  <si>
    <t>FDLSC-CPS-157-2021</t>
  </si>
  <si>
    <t>PRESTAR SUS SERVICIOS PARA APOYAR LA GESTION LOCAL Y TERRITORIAL EN LOS TEMAS DE SEGURIDAD Y CONVIVENCIA CIUDADANA, EN EL MARCO DEL PLAN DE DESARROLLO</t>
  </si>
  <si>
    <t>LADY ALEXANDRA MARTINEZ HERNANDEZ</t>
  </si>
  <si>
    <t>FDLSC-CPS-158-2021</t>
  </si>
  <si>
    <t>PRESTAR SUS SERVICIOS PARA APOYAR LA GESTIÓN LOCAL Y TERRITORIAL EN LOS TEMAS DE SEGURIDAD Y CONVIVENCIA CIUDADANA, EN EL MARCO DEL PLAN DE DESARROLLO</t>
  </si>
  <si>
    <t>RAFAEL MARTIN ACOSTA</t>
  </si>
  <si>
    <t>FDLSC-CPS-159-2021</t>
  </si>
  <si>
    <t>CARLOS ARTURO LEYES ORTIZ</t>
  </si>
  <si>
    <t>FDLSC-CPS-160-2021</t>
  </si>
  <si>
    <t>PRESTAR SUS SERVICIOS TÉCNICOS O TECNOLÓGICOS PARA LA GESTIÓN DEL RIESGO, A LA LUZ DEL PLAN DE DESARROLLO 2021-2024 'UN NUEVO CONTRATO AMBIENTAL Y SOCIAL PARA SAN CRISTÓBAL'</t>
  </si>
  <si>
    <t>MARTHA LUCIA UMAÑA DUITAMA</t>
  </si>
  <si>
    <t>FDLSC-CPS-161-2021</t>
  </si>
  <si>
    <t xml:space="preserve">
PRESTAR SUS SERVICIOS TÉCNICOS O TECNOLÓGICOS PARA LA GESTIÓN DEL RIESGO, A LA LUZ DEL PLAN DE DESARROLLO 2021-2024 "UN NUEVO CONTRATO AMBIENTAL Y SOCIAL PARA SAN CRISTÓBAL"
</t>
  </si>
  <si>
    <t>BILSAM LOPEZ CARDENAS</t>
  </si>
  <si>
    <t>FDLSC-CPS-162-2021</t>
  </si>
  <si>
    <t>PRESTAR LOS SERVICIOS PROFESIONALES PARA LA OPERACIÓN, PRESTACIÓN, SEGUIMIENTO Y CUMPLIMIENTO DE LOS PROCEDIMIENTOS ADMINISTRATIVOS, OPERATIVOS Y PROGRAMÁTICOS DEL SERVICIO APOYO ECONÓMICO TIPO C, QUE CONTRIBUYAN A LA GARANTÍA DE LOS DERECHOS DE LA POBLACIÓN MAYOR EN EL MARCO DE LA POLÍTICA PÚBLICA SOCIAL PARA EL ENVEJECIMIENTO Y LA VEJEZ EN EL DISTRITO CAPITAL A CARGO DE LA ALCALDÍA LOCAL.</t>
  </si>
  <si>
    <t>JAIRO YECID VILLALBA AREVALO</t>
  </si>
  <si>
    <t>FDLSC-CPS-163-2021</t>
  </si>
  <si>
    <t xml:space="preserve">	PRESTAR LOS SERVICIOS PROFESIONALES PARA LA OPERACIÓN, PRESTACIÓN, SEGUIMIENTO Y CUMPLIMIENTO DE LOS PROCEDIMIENTOS ADMINISTRATIVOS, OPERATIVOS Y PROGRAMÁTICOS DEL SERVICIO APOYO ECONÓMICO TIPO C, QUE CONTRIBUYAN A LA GARANTÍA DE LOS DERECHOS DE LA POBLACIÓN MAYOR EN EL MARCO DE LA POLÍTICA PÚBLICA SOCIAL PARA EL ENVEJECIMIENTO Y LA VEJEZ EN EL DISTRITO CAPITAL A CARGO DE LA ALCALDÍA LOCAL.</t>
  </si>
  <si>
    <t>MARIA ISABEL CARRIZOSA SEGURA</t>
  </si>
  <si>
    <t>FDLSC-CPS-164-2021</t>
  </si>
  <si>
    <t>PRESTAR LOS SERVICIOS PROFESIONALES A LA ALCALDÍA LOCAL DE SAN CRISTOBAL, PARA LA EJECUCIÓN DE LAS ACTIVIDADES COMUNITARIAS Y DE APOYO A LOS PROCESOS DE PARTICIPACIÓN EN EL MARCO DEL SISTEMA LOCAL Y DISTRITAL DE PARTICIPACIÓN, LAS RELACIONES INTERINSTITUCIONALES Y LA EJECUCIÓN DE LOS PROYECTOS QUE HACEN PARTE DEL PLAN DE DESARROLLO.</t>
  </si>
  <si>
    <t>MARTHA ESPERANZA ROMERO NIÑO</t>
  </si>
  <si>
    <t>FDLSC-CPS-165-2021</t>
  </si>
  <si>
    <t xml:space="preserve">EL CONTRATISTA SE OBLIGA PARA CON LA ALCALDÍA LOCAL DE SAN CRISTÓBAL A PRESTAR SUS SERVICIOS DE APOYO A LA GESTIÓN EN EL ÁREA DE GESTIÓN DEL DESARROLLO LOCAL PARA APOYAR LA GESTIÓN DOCUMENTAL DE LA ALCALDÍA LOCAL EN LA IMPLEMENTACIÓN DE LOS PROCESOS DE CLASIFICACIÓN, ORDENACIÓN, SELECCIÓN NATURAL, FOLIACIÓN, IDENTIFICACIÓN, LEVANTAMIENTO DE INVENTARIOS, ALMACENAMIENTO Y APLICACIÓN DE PROTOCOLOS DE ELIMINACIÓN Y TRANSFERENCIAS DOCUMENTALES.	</t>
  </si>
  <si>
    <t>YESSICA PAOLA OYOLA HUERFANO</t>
  </si>
  <si>
    <t>FDLSC-CPS-167-2021</t>
  </si>
  <si>
    <t>PRESTAR LOS SERVICIOS PROFESIONALES PARA LA OPERACIÓN, SEGUIMIENTO Y CUMPLIMIENTO DE LOS PROCESOS Y PROCEDIMIENTOS DEL SERVICIO APOYO ECONÓMICO TIPO C, REQUERIDOS PARA EL OPORTUNO Y ADECUADO REGISTRO, CRUCE Y REPORTE DE LOS DATOS EN EL SISTEMA MISIONAL SIRBE, QUE CONTRIBUYAN A LA GARANTÍA DE LOS DERECHOS DE LA POBLACIÓN MAYOR EN EL MARCO DE LA POLÍTICA PÚBLICA SOCIAL PARA EL ENVEJECIMIENTO Y LA VEJEZ EN EL DISTRITO CAPITAL A CARGO DE LA ALCALDÍA LOCAL.</t>
  </si>
  <si>
    <t>NIDYA EDITH GUTIERREZ GARZON</t>
  </si>
  <si>
    <t>FDLSC-CPS-168-2021</t>
  </si>
  <si>
    <t xml:space="preserve">PRESTAR SUS SERVICIOS PROFESIONALES PARA LA GESTIÓN DEL RIESGO, A LA LUZ DEL PLAN DE DESARROLLO 2021-2024 UN NUEVO CONTRATO AMBIENTAL Y SOCIAL PARA SAN CRISTÓBAL	</t>
  </si>
  <si>
    <t>GINNA MILENA CEPEDA VELASCO</t>
  </si>
  <si>
    <t>FDLSC-CPS-169-2021</t>
  </si>
  <si>
    <t xml:space="preserve">EL CONTRATISTA SE OBLIGA CON EL FONDO DE DESARROLLO LOCAL DE SAN CRISTÓBAL A PRESTAR SUS SERVICIOS COMO APOYO TÉCNICO Y ADMINISTRATIVO A LA GESTIÓN LOCAL EN LOS TEMAS DE REACTIVACIÓN ECONÓMICA EN CAMPO, EN EL MARCO DEL PLAN DE DESARROLLO LOCAL SAN CRISTÓBAL.	</t>
  </si>
  <si>
    <t>CARLOS ALBERTO LOPEZ RODRIGUEZ</t>
  </si>
  <si>
    <t>FDLSC-CPS-170-2021</t>
  </si>
  <si>
    <t xml:space="preserve">EL CONTRATISTA PRESTARA SUS SERVICIOS PROFESIONALES AL FDLSC PARA APOYAR LA FORMULACIÓN, SEGUIMIENTO Y SUPERVISIÓN DE LOS PROCESOS CONTRACTUALES DERIVADOS DEL PROYECTO DE INVERSIÓN 1870 ATENCIÓN A POBLACIÓN DIFERENCIAL Y MUJERES	</t>
  </si>
  <si>
    <t>DINALUZ DIAZ PALACIO</t>
  </si>
  <si>
    <t>FDLSC-CPS-171-2021</t>
  </si>
  <si>
    <t xml:space="preserve">PRESTAR LOS SERVICIOS TÉCNICOS PARA REALIZAR ACUERDOS QUE PROMUEVAN LA FORMALIDAD, EL ACCESO PARA EL APROVECHAMIENTO DEL ESPACIO PÚBLICO, MEJORANDO EL USO DE MEDIOS DE TRANSPORTE NO MOTORIZADO, CON ESTRATEGIAS PEDAGÓGICAS DE MOVILIDAD QUE CONTRIBUYAN A FORTALECER EL DESARROLLO SOCIAL Y CULTURAL PARA LA CONSTRUCCIÓN DE CONFIANZA Y SEGURIDAD, A TRAVÉS DE CAMPAÑAS DE SENSIBILIZACIÓN, ARTÍSTICAS, CULTURALES Y DEPORTIVAS PARA EL USO DE TRANSPORTE ALTERNATIVO	</t>
  </si>
  <si>
    <t>CARLOS HUMBERTO OLAYA RICO</t>
  </si>
  <si>
    <t>FDLSC-CPS-172-2021</t>
  </si>
  <si>
    <t xml:space="preserve">PRESTAR SUS SERVICIOS PROFESIONALES PARA ADELANTAR LA FORMULACIÓN, EVALUACIÓN, SEGUIMIENTO Y APOYO A LA SUPERVISION DEL PROYECTO 1869 SAN CRISTÓBAL TERRITORIO DE PAZ Y RECONCILIACIÓN Y ASÍ MISMO ACOMPAÑAR TODOS LOS PROCESOS QUE SE ADELANTEN PARA LA POBLACION DE VICTIMAS QUE HABITA EN LA LOCALIDAD DE SAN CRISTÓBAL.	</t>
  </si>
  <si>
    <t>ANA GABRIELA MOJICA LONDOÑO</t>
  </si>
  <si>
    <t>FDLSC-CPS-173-2021</t>
  </si>
  <si>
    <t xml:space="preserve">PRESTAR LOS SERVICIOS PROFESIONALES PARA LA OPERACIÓN, PRESTACIÓN, SEGUIMIENTO Y CUMPLIMIENTO DE LOS PROCEDIMIENTOS ADMINISTRATIVOS, OPERATIVOS Y PROGRAMÁTICOS DEL SERVICIO APOYO ECONÓMICO TIPO C, QUE CONTRIBUYAN A LA GARANTÍA DE LOS DERECHOS DE LA POBLACIÓN MAYOR EN EL MARCO DE LA POLÍTICA PÚBLICA SOCIAL PARA EL ENVEJECIMIENTO Y LA VEJEZ EN EL DISTRITO CAPITAL A CARGO DE LA ALCALDÍA LOCAL	</t>
  </si>
  <si>
    <t>SERGIO ENRIQUE MORALES GIL</t>
  </si>
  <si>
    <t>FDLSC-CPS-174-2021</t>
  </si>
  <si>
    <t xml:space="preserve">PRESTAR SUS SERVICIOS PROFESIONALES PARA ADELANTAR EL PROCESO DE COBROS PERSUASIVOS DE LAS MULTAS IMPUESTAS POR LA ALCALDÍA LOCAL DE SAN CRISTÓBAL	</t>
  </si>
  <si>
    <t>ANGELA VIVIANA MORALES MARQUEZ</t>
  </si>
  <si>
    <t>FDLSC-CPS-175-2021</t>
  </si>
  <si>
    <t xml:space="preserve">APOYAR AL EQUIPO DE PRENSA Y COMUNICACIONES DE LA ALCALDÍA LOCAL EN LA REALIZACIÓN Y PUBLICACIÓN DE CONTENIDOS DE REDES SOCIALES Y CANALES DE DIVULGACIÓN DIGITAL (SITIO WEB) DE LA ALCALDÍA LOCAL	</t>
  </si>
  <si>
    <t>CLAUDIA CAROLINA CHINOME ALVARADO</t>
  </si>
  <si>
    <t>FDLSC-CPS-176-2021</t>
  </si>
  <si>
    <t xml:space="preserve">	PRESTAR SUS SERVICIOS PROFESIONALES EN LO CONCERNIENTE A LAS ACTIVIDADES ADMINISTRATIVAS Y DE CAMPO EN LOS PROCESOS DE ARBORIZACIÓN (PLANTACIÓN Y MANTENIMIENTO, JARDINERÍA URBANA (PLANTACIÓN Y MANTENIMIENTO), MANEJO DE SITUACIONES AMBIENTALES CONFLICTIVAS EN EL ESPACIO PÚBLICO LOCAL</t>
  </si>
  <si>
    <t>ANGIE LORENA GARCIA VERA</t>
  </si>
  <si>
    <t>FDLSC-CPS-177-2021</t>
  </si>
  <si>
    <t xml:space="preserve">APOYAR TÉCNICAMENTE LAS DISTINTAS ETAPAS DE LOS PROCESOS DE COMPETENCIA DE LA ALCALDÍA LOCAL PARA LA DEPURACIÓN DE ACTUACIONES ADMINISTRATIVAS.	</t>
  </si>
  <si>
    <t>MIGUEL ANTONIO PEREZ CORDOBA</t>
  </si>
  <si>
    <t>FDLSC-CPS-178-2021</t>
  </si>
  <si>
    <t xml:space="preserve">	PRESTAR SUS SERVICIOS TÉCNICOS EN LO CONCERNIENTE AL CONTROL, EJECUCIÓN, SEGUIMIENTO Y VERIFICACIÓN DE LAS ACTIVIDADES AMBIENTALES DE CAMPO EN LA LOCALIDAD DE SAN CRISTÓBAL</t>
  </si>
  <si>
    <t>CINDY VANESSA AREVALO CASTAÑEDA</t>
  </si>
  <si>
    <t>FDLSC-CPS-179-2021</t>
  </si>
  <si>
    <t xml:space="preserve">PRESTAR SUS SERVICIOS PARA APOYAR LA GESTION LOCAL Y TERRITORIAL EN LOS TEMAS DE SEGURIDAD Y CONVIVENCIA CIUDADANA, EN EL MARCO DEL PLAN DE DESARROLLO	</t>
  </si>
  <si>
    <t>LAURA XIMENA CASTELLANOS VELASQUEZ</t>
  </si>
  <si>
    <t>FDLSC-CPS-180-2021</t>
  </si>
  <si>
    <t xml:space="preserve">	APOYAR TÉCNICAMENTE LAS DISTINTAS ETAPAS DE LOS PROCESOS DE COMPETENCIA DE LA ALCALDÍA LOCAL PARA LA DEPURACIÓN DE ACTUACIONES ADMINISTRATIVAS.</t>
  </si>
  <si>
    <t>PAOLA ANDREA ARGUELLO RODRÍGUEZ</t>
  </si>
  <si>
    <t>FDLSC-CPS-181-2021</t>
  </si>
  <si>
    <t>PRESTAR SUS SERVICIOS TÉCNICOS DE APOYO Y ASISTENCIA ADMINISTRATIVA AL ÁREA DE GESTIÓN DEL DESARROLLO LOCAL - PLANEACIÓN.</t>
  </si>
  <si>
    <t>ANGELICA MARIA TORRES QUIROGA</t>
  </si>
  <si>
    <t>FDLSC-CPS-182-2021</t>
  </si>
  <si>
    <t>YULI CONSTANZA CARDENAS MENDEZ</t>
  </si>
  <si>
    <t>FDLSC-CPS-183-2021</t>
  </si>
  <si>
    <t>PRESTAR SUS SERVICIOS PROFESIONALES PARA EL APOYO TÉCNICO DEL PROYECTO DE SEPARACIÓN EN LA FUENTE, A LA LUZ DEL PLAN DE DESARROLLO 2021-2024 UN NUEVO CONTRATO AMBIENTAL Y SOCIAL PARA SAN CRISTÓBAL</t>
  </si>
  <si>
    <t>JOSE LEOPOLDO ALVAREZ CAMELO</t>
  </si>
  <si>
    <t>FDLSC-CPS-184-2021</t>
  </si>
  <si>
    <t>SEGUNDO BUENAVENTURA DORADO BURBANO</t>
  </si>
  <si>
    <t>FDLSC-CPS-185-2021</t>
  </si>
  <si>
    <t xml:space="preserve">PRESTAR LOS SERVICIOS DE APOYO A LA GESTIÓN DE LA ALCALDÍA LOCAL DE SAN CRISTOBAL EN EL DESARROLLO DE ACTIVIDADES DE REACTIVACIÓN ECONÓMICA, ACOMPAÑAMIENTO EN CAMPO Y PARTICIPACIÓN EN LOS PROCESOS NECESARIOS PARA LA CORRECTA EJECUCIÓN DE LOS EVENTOS RELACIONADOS Y DE LAS NECESIDADES DE LA ALCALDÍA LOCAL.	</t>
  </si>
  <si>
    <t>JESSICA LICETH LOPEZ ACERO</t>
  </si>
  <si>
    <t>FDLSC-CPS-186-2021</t>
  </si>
  <si>
    <t xml:space="preserve">PRESTAR SUS SERVICIOS DE APOYO A LA GESTIÓN AMBIENTAL EXTERNA DE LA ALCALDÍA LOCAL DE SAN CRISTÓBAL EN ÁREAS DE ESPACIO PÚBLICO QUE PRESENTAN SITUACIONES AMBIENTALES CONFLICTIVAS Y A LAS COMPLEMENTARIAS DE LOS PROYECTOS AMBIENTALES DEL PLAN DE DESARROLLO UN NUEVO CONTRATO SOCIAL Y AMBIENTAL PARA SAN CRISTÓBAL	</t>
  </si>
  <si>
    <t>JERRY BOHORQUEZ CASTAÑEDA</t>
  </si>
  <si>
    <t>FDLSC-CPS-187-2021</t>
  </si>
  <si>
    <t>PRESTAR LOS SERVICIOS PARA APOYAR LAS LABORES DE ENTREGA Y RECIBO DE LAS COMUNICACIONES EMITIDAS O RECIBIDAS POR LA ALCALDIA LOCAL DE SAN CRISTOBAL</t>
  </si>
  <si>
    <t>IOSIFF DAVID ORTIZ RODRIGUEZ</t>
  </si>
  <si>
    <t>FDLSC-CPS-188-2021</t>
  </si>
  <si>
    <t>PRESTAR SUS SERVICIOS DE APOYO A LA GESTIÓN AMBIENTAL EXTERNA DE LA ALCALDÍA LOCAL DE SAN CRISTÓBAL EN ÁREAS DE ESPACIO PÚBLICO QUE PRESENTAN SITUACIONES AMBIENTALES CONFLICTIVAS Y A LAS COMPLEMENTARIAS DE LOS PROYECTOS AMBIENTALES DEL PLAN DE DESARROLLO UN NUEVO CONTRATO SOCIAL Y AMBIENTAL PARA SAN CRISTÓBAL</t>
  </si>
  <si>
    <t>CRISTIAN CAMILO MORENO GARRIDO</t>
  </si>
  <si>
    <t>FDLSC-CPS-190-2021</t>
  </si>
  <si>
    <t xml:space="preserve">JHONY ALFONSO GALEANO LEMOS </t>
  </si>
  <si>
    <t>FDLSC-CPS-191-2021</t>
  </si>
  <si>
    <t xml:space="preserve">PRESTAR SUS SERVICIOS PROFESIONALES AL ÁREA DE GESTIÓN DE DESARROLLO LOCAL, EN PLANEACIÓN, EN EL APOYO A LA FORMULACIÓN SUPERVISIÓN DE LOS CONTRATOS Y/O CONVENIOS QUE LE SEAN DESIGNADOS Y DEMÁS ACTIVIDADES QUE SE REQUIERAN, DE CONFORMIDAD CON LOS ESTUDIOS PREVIOS	</t>
  </si>
  <si>
    <t>JULIAN DARIO GONZALEZ PARDO</t>
  </si>
  <si>
    <t>FDLSC-CPS-192-2021</t>
  </si>
  <si>
    <t xml:space="preserve">APOYAR AL EQUIPO DE PRENSA Y COMUNICACIONES DE LA ALCALDÍA LOCAL EN LA CREACIÓN, REALIZACIÓN, PRODUCCIÓN Y EDICIÓN DE VÍDEOS, ASÍ COMO EL REGISTRO, EDICIÓN Y LA PRESENTACIÓN DE FOTOGRAFÍAS DE LOS ACONTECIMIENTOS, HECHOS Y EVENTOS EXTERNOS E INTERNOS DE LA ALCALDÍA LOCAL, PARA SER UTILIZADOS COMO INSUMOS DE COMUNICACIÓN EN LOS MEDIOS, ESPECIALMENTE ESCRITOS, DIGITALES Y AUDIOVISUALES	</t>
  </si>
  <si>
    <t>DIEGO JAVIER BAUTISTA MANSILLA</t>
  </si>
  <si>
    <t>FDLSC-CPS-193-2021</t>
  </si>
  <si>
    <t xml:space="preserve">PRESTAR SUS SERVICIOS PROFESIONALES AL FDLSC PARA REALIZAR LA FORMULACION, PRESENTACIÓN, EVALUACIÓN, SEGUIMIENTO Y SUPERVISION DE LOS PROCESOS CONTRACTUALES DERIVADOS DEL PROYECTO DE INVERSIÓN 1801 SAN CRISTOBAL ES DEPORTE Y LOS DEMÁS QUE LE SEAN ASIGNADOS POR PLANEACIÓN.	</t>
  </si>
  <si>
    <t>RAMIRO ANDRES ALZATE LUBO</t>
  </si>
  <si>
    <t>FDLSC-CPS-194-2021</t>
  </si>
  <si>
    <t xml:space="preserve">EL CONTRATISTA SE OBLIGA PARA CON EL FONDO DE DESARROLLO LOCAL DE SAN CRISTOBAL A PRESTAR SUS SERVICIOS PROFESIONALES EN LA DEPURACION DE OBLIGACIONES POR PAGAR, TRAMITE DE PAGOS Y LIQUIDACIÓN DE CONTRATOS, DE CONFORMIDAD CON LAS CONDICIONES Y OBLIGACIONES ESTABLECIDAS EN LOS ESTUDIOS PREVIOS, DOCUMENTO QUE HACE PARTE INTEGRAL DEL PRESENTE CONTRATO.	</t>
  </si>
  <si>
    <t>CESAR HUMBERTO CUELLAR QUESADA</t>
  </si>
  <si>
    <t>FDLSC-CPS-195-2021</t>
  </si>
  <si>
    <t>EDWARD FERNANDO MONTOYA GOMEZ</t>
  </si>
  <si>
    <t>FDLSC-CPS-196-2021</t>
  </si>
  <si>
    <t xml:space="preserve">PRESTAR SUS SERVICIOS PROFESIONALES EN LO CONCERNIENTE A LA VERIFICACIÓN EN CAMPO DE LAS ACTIVIDADES DE CONTROL DE ESPECIES INVASORAS, Y A LAS ACTIVIDADES DE CAMPO DE RESTAURACIÓN Y MANTENIMIENTO, ASÍ COMO AL APOYO AL PROCESO DE ESTANDARIZACIÓN DEL TRATAMIENTO Y MANEJO DE LAS ESPECIES DE RETAMO LISO Y ESPINOSO ESTABLECIDAS EN EL PROTOCOLO DEL JARDÍN BOTÁNICO SECRETARIA DISTRITAL DE AMBIENTE Y LA ALSC, EN EL CENTRO DE RESTAURACIÓN AMBIENTAL CERESA	</t>
  </si>
  <si>
    <t>MARCO ANTONIO BALLESTEROS AGUIRRE</t>
  </si>
  <si>
    <t>FDLSC-CPS-197-2021</t>
  </si>
  <si>
    <t xml:space="preserve">PRESTAR SUS SERVICIOS TECNICOS PARA EL APOYO A LOS PROCESOS DEL AREA DE GESTION SOCIAL Y SALUD DEL FONDO DE DESARROLLO LOCAL DE SAN CRISTOBAL ENMATERIA ADMINISTRATIVA, ASI COMO LABORES DE CAMPO	</t>
  </si>
  <si>
    <t>MARIA ISABEL BENAVIDES FUENTES</t>
  </si>
  <si>
    <t>FDLSC-CPS-198-2021</t>
  </si>
  <si>
    <t>LILIANA ALEJANDRA AGUDELO GOMEZ</t>
  </si>
  <si>
    <t>FDLSC-CPS-199-2021</t>
  </si>
  <si>
    <t>EDGAR GOYENECHE MUÑOZ</t>
  </si>
  <si>
    <t>08/04/2021 </t>
  </si>
  <si>
    <t>FDLSC-CPS-200-2021</t>
  </si>
  <si>
    <t>EGNA MARGARITA BUITRAGO OVALLE</t>
  </si>
  <si>
    <t>FDLSC-CPS-201-2021</t>
  </si>
  <si>
    <t xml:space="preserve">
PRESTAR LOS SERVICIOS PROFESIONALES A LA ALCALDÍA LOCAL DE SAN CRISTÓBAL, PARA LA EJECUCIÓN DE LAS ACTIVIDADES Y PROCESOS ADMINISTRATIVOS Y DE CAMPO RELACIONADOS CON LA REACTIVACIÓN ECONÓMICA EN EL MARCO DE LAS NECESIDADES DEL FONDO DE DESARROLLO LOCAL PARA LA EJECUCIÓN DE LOS PROYECTOS QUE HACEN PARTE DEL PLAN DE DESARROLLO.
</t>
  </si>
  <si>
    <t>ALEXANDRA CASTIBLANCO AGUILAR</t>
  </si>
  <si>
    <t>FDLSC-CPS-202-2021</t>
  </si>
  <si>
    <t>PRESTAR SUS SERVICIOS PROFESIONALES DE APOYO A LA CASA DEL CONSUMIDOR EN LAS ACTUACIONES TÉCNICAS Y ADMINISTRATIVAS EN EL MARCO DEL CONVENIO INTERADMINISTRATIVO 1258 DE 2016</t>
  </si>
  <si>
    <t>CAMILO ANDRES ARIAS REY</t>
  </si>
  <si>
    <t>FDLSC-CPS-204-2021</t>
  </si>
  <si>
    <t xml:space="preserve">PRESTAR LOS SERVICIOS PROFESIONALES EN EL ÁREA DE GESTIÓN DE DESARROLLO LOCAL PARA EL APOYO A LA FORMULACIÓN, EVALUACIÓN, PRESENTACIÓN Y SEGUIMIENTO DE LOS PROYECTOS DE INVERSIÓN LOCAL No 1724, 1790, 1811 y 1873 EN CUMPLIMIENTO DEL PLAN DE DESARROLLO 2021 -2024	</t>
  </si>
  <si>
    <t>CARLOS ALBERTO ARTEAGA MUÑOZ</t>
  </si>
  <si>
    <t>FDLSC-CPS-205-2021</t>
  </si>
  <si>
    <t>PRESTAR LOS SERVICIOS PROFESIONALES PARA LA OPERACIÓN, PRESTACIÓN, SEGUIMIENTO Y CUMPLIMIENTO DE LOS PROCEDIMIENTOS ADMINISTRATIVOS, OPERATIVOS Y PROGRAMÁTICOS DEL SERVICIO APOYO ECONÓMICO TIPO C, QUE CONTRIBUYAN A LA GARANTÍA DE LOS DERECHOS DE LA POBLACIÓN MAYOR EN EL MARCO DE LA POLÍTICA PÚBLICA SOCIAL PARA EL ENVEJECIMIENTO Y LA VEJEZ EN EL DISTRITO CAPITAL A CARGO DE LA ALCALDÍA LOCAL</t>
  </si>
  <si>
    <t>YEIN DENIS TOVAR REAL</t>
  </si>
  <si>
    <t>FDLSC-CPS-206-2021</t>
  </si>
  <si>
    <t>PRESTAR SUS SERVICIOS DE APOYO A LA GESTIÓN AMBIENTAL EXTERNA DE LA ALCALDÍA LOCAL DE SAN CRISTÓBAL EN ÁREAS DE ESPACIO PÚBLICO QUE PRESENTAN SITUACIONES AMBIENTALES CONFLICTIVAS Y A LAS COMPLEMENTARIAS DE LOS PROYECTOS AMBIENTALES DEL PLAN DE DESARROLLO UN NUEVO CONTRATO SOCIAL Y AMBIENTAL PARA SAN CRISTÓBAL.</t>
  </si>
  <si>
    <t>RICHARD SERGIO PIÑA ROBLEDO</t>
  </si>
  <si>
    <t>FDLSC-CPS-209-2021</t>
  </si>
  <si>
    <t>PRESTAR SUS SERVICIOS TÉCNICOS PARA ADELANTAR EL PROCESO DE COBROS PERSUASIVOS DE LAS MULTAS IMPUESTAS POR LA ALCALDÍA LOCAL</t>
  </si>
  <si>
    <t>LILIA YOBANA ESPINAL ESPINAL</t>
  </si>
  <si>
    <t>FDLSC-CPS-210-2021</t>
  </si>
  <si>
    <t>PRESTAR SUS SERVICIOS PROFESIONALES DE APOYO AL ÁREA DE GESTIÓN DEL DESARROLLO LOCAL -CONTRATACIÓN, PARA FORTALECER LAS ETAPAS PRE CONTRACTUALES Y CONTRACTUALES QUE ADELANTE LA ADMINISTRACIÓN LOCAL DE SAN CRISTÓBAL</t>
  </si>
  <si>
    <t>ZAIDA VIANNEY RODRIGUEZ RODRIGUEZ</t>
  </si>
  <si>
    <t>FDLSC-CPS-211-2021</t>
  </si>
  <si>
    <t>PRESTACION DE SERVICIOS PROFESIONALES PARA APOYAR AL ALCALDE LOCAL EN LA PROMOCION, ARTICULACION, ACOMPAÑAMIENTO Y SEGUIMIENTO PARA LA ATENCION Y PROTECCION DE LOS ANIMALES DOMÉSTICOS Y SILVESTRES DE LA LOCALIDAD</t>
  </si>
  <si>
    <t>PAOLA ANDREA GUTIERREZ GALLEGO</t>
  </si>
  <si>
    <t>FDLSC-CPS-212-2021</t>
  </si>
  <si>
    <t>SERVICIOS PROFESIONALES DE APOYO CONTABLE Y FINANCIERO EN LOS PROCESOS DE ANALISIS, REVISIÓN Y CAUSACIÓN CONTABLE DEL PAGO DE LOS CONTRATOS DEL FONDO DE DESARROLLO LOCAL, APLICANDO LA NORMATIVIDAD VIGENTE, ASÍ COMO LAS POLITICAS CONTABLES APLICABLES A LA SECRETARIA DE GOBIERNO Y LOS FONDOS DE DESARROLLO LOCAL</t>
  </si>
  <si>
    <t>LUIS JAVIER GOUZY AMORTEGUI</t>
  </si>
  <si>
    <t>FDLSC-CPS-213-2021</t>
  </si>
  <si>
    <t xml:space="preserve">	PRESTAR SUS SERVICIOS PROFESIONALES PARA EL SEGUIMIENTO TÉCNICO Y OPERATIVO EN LA FORMULACION Y SEGUIMIENTO DEL PROYECTO DE INVERSIÓN 1870, EN EL MARCO DE LAS NECESIDADES DE LA ALCALDÍA LOCAL DE SAN CRISTÓBAL</t>
  </si>
  <si>
    <t>ANA MARIA GUZMAN CANIZALES</t>
  </si>
  <si>
    <t>FDLSC-CPS-214-2021</t>
  </si>
  <si>
    <t>PABLO EMILIO WILCHES BABILONIA</t>
  </si>
  <si>
    <t>FDLSC-CPS-215-2021</t>
  </si>
  <si>
    <t>PRESTAR SUS SERVICIOS PROFESIONALES PARA LA IMPLEMENTACIÓN, SOCIALIZACIÓN, EVALUACIÓN Y SEGUIMIENTO DEL SISTEMA INTEGRADO DE GESTIÓN DE CALIDAD (SIG), ORIENTADO AL DESARROLLO EFICIENTE DE PROCESOS Y PROCEDIMIENTOS EN CUMPLIMIENTO A LAS METAS ESTABLECIDAS EN EL PLAN DE DESARROLLO LOCAL 2021-2024.</t>
  </si>
  <si>
    <t>LILIANA MARITZA ROA BAQUERO</t>
  </si>
  <si>
    <t>FDLSC-CPS-216-2021</t>
  </si>
  <si>
    <t>PRESTAR LOS SERVICIOS PROFESIONALES PARA APOYAR AL ADMINISTRADOR DE RED EN LO RELACIONADO CON LA PLATAFORMA INFORMÁTICA Y MEDIOS TECNOLÓGICOS DE LA ALCALDÍA LOCAL DE SAN CRISTÓBAL</t>
  </si>
  <si>
    <t>JULIETH ANDREA MARTINEZ TOVAR</t>
  </si>
  <si>
    <t>FDLSC-CPS-217-2021</t>
  </si>
  <si>
    <t>NASIR AZAR BLANCO</t>
  </si>
  <si>
    <t>FDLSC-CPS-218-2021</t>
  </si>
  <si>
    <t>JUAN JERONIMO RAMIREZ BAUTISTA</t>
  </si>
  <si>
    <t>FDLSC-CPS-220-2021</t>
  </si>
  <si>
    <t>PRESTAR SERVICIOS TECNICOS EN EL ÁREA DE GESTIÓN DEL DESARROLLO LOCAL EN EL ÁREA DE PLANEACIÓN - PROYECTOS CULTURALES, PARA LOGRAR EL CUMPLIMIENTO DE LAS METAS DEL PLAN DE DESARROLLO LOCAL DE LA VIGENCIA</t>
  </si>
  <si>
    <t>JESSICA TATIANA SERRANO ESPINAL</t>
  </si>
  <si>
    <t>FDLSC-CPS-221-2021</t>
  </si>
  <si>
    <t>DIANA ISABEL BRAVO CORDOBA</t>
  </si>
  <si>
    <t>FDLSC-CPS-222-2021</t>
  </si>
  <si>
    <t>NELLY QUIJANO QUIJANO</t>
  </si>
  <si>
    <t>FDLSC-CPS-223-2021</t>
  </si>
  <si>
    <t>PRESTAR SERVICIOS PARA APOYAR LA CONDUCCIÓN DE LOS VEHÍCULOS DE MAQUINARIA PESADA Y EQUIPOS QUE SE ENCUENTREN AL SERVICIO DEL FONDO DE DESARROLLO LOCAL DE SAN CRISTÓBAL PARA LA REALIZACIÓN DE OBRAS DE INFRAESTRUCTURA</t>
  </si>
  <si>
    <t>JOSE LUIS GARZON RAMIREZ</t>
  </si>
  <si>
    <t>FDLSC-CPS-224-2021</t>
  </si>
  <si>
    <t>DEISY TATIANA GUTIERREZ TAPASCO</t>
  </si>
  <si>
    <t>FDLSC-CPS-225-2021</t>
  </si>
  <si>
    <t>PRESTAR SUS SERVICIOS PROFESIONALES PARA APOYAR LA FORMULACIÓN, EVALUACIÓN, PRESENTACIÓN Y SEGUIMIENTO DE LOS PROYECTOS DE GESTIÓN DEPORTIVA, ACTIVIDAD FÍSICA Y RECREATIVA, EN GENERAL PRESTANDO APOYO A TODOS LOS PROCESOS DEPORTIVOS DESARROLLADOS EN LA LOCALIDAD Y AQUELLOS QUE SEAN DE COMPETENCIA DEL FONDO EN EL CUMPLIMIENTO DEL PLAN DE DESARROLLO 2021-2024</t>
  </si>
  <si>
    <t>KEVIN HERNAN BUITRAGO TORRES</t>
  </si>
  <si>
    <t>FDLSC-CPS-226-2021</t>
  </si>
  <si>
    <t>LUIS HERNANDO BORDA MONTOYA</t>
  </si>
  <si>
    <t>13/04/2021 </t>
  </si>
  <si>
    <t>FDLSC-CPS-227-2021</t>
  </si>
  <si>
    <t>PRESTAR SUS SERVICIOS TÉCNICOS DE APOYO A LOS PROCESOS DE PARTICIPACIÓN Y ORGANIZACIÓN COMUNITARIA EN LA LOCALIDAD EN ESPECIAL LAS RELACIONADAS CON LAS BARRAS FUTBOLERAS DE LA LOCALIDAD</t>
  </si>
  <si>
    <t>ANDREY CORREDOR MOYANO</t>
  </si>
  <si>
    <t>FDLSC-CPS-228-2021</t>
  </si>
  <si>
    <t>JAIME ALEXANDER ARBELAEZ ANGEL</t>
  </si>
  <si>
    <t>FDLSC-CPS-229-2021</t>
  </si>
  <si>
    <t>ENDER ERNESTO BECERRA ROJANO</t>
  </si>
  <si>
    <t>FDLSC-CPS-230-2021</t>
  </si>
  <si>
    <t xml:space="preserve">
PRESTAR SUS SERVICIOS PARA APOYAR LA GESTIÓN LOCAL Y TERRITORIAL EN LOS TEMAS DE SEGURIDAD Y CONVIVENCIA CIUDADANA, EN EL MARCO DEL PLAN DE DESARROLLO
</t>
  </si>
  <si>
    <t>LEIDY YINETH RODRIGUEZ MARTINEZ</t>
  </si>
  <si>
    <t>FDLSC-CPS-231-2021</t>
  </si>
  <si>
    <t>NIDIA ESTHER DIAZ DAZA</t>
  </si>
  <si>
    <t>3/01/2022 </t>
  </si>
  <si>
    <t>FDLSC-CPS-232-2021</t>
  </si>
  <si>
    <t xml:space="preserve">	PRESTAR SUS SERVICIOS PROFESIONALES PARA APOYAR LOS TEMAS PRESUPUESTALES EN EL MARCO DEL PLAN DE DESARROLLO 2021-2024.</t>
  </si>
  <si>
    <t>MARIA CAMILA MONJE RAMIREZ</t>
  </si>
  <si>
    <t>12/04/2021 </t>
  </si>
  <si>
    <t>15/04/2021 </t>
  </si>
  <si>
    <t>FDLSC-CPS-233-2021</t>
  </si>
  <si>
    <t>JULIAN CAMILO CARDONA HIGUERA</t>
  </si>
  <si>
    <t>FDLSC-CPS-234-2021</t>
  </si>
  <si>
    <t>ANDRES FERNANDO QUINTERO ATARA</t>
  </si>
  <si>
    <t>FDLSC-CPS-235-2021</t>
  </si>
  <si>
    <t>PRESTAR SUS SERVICIOS PARA LA PROMOCIÓN DE LA SEPARACIÓN EN LA FUENTE Y RECICLAJE, A LA LUZ DEL PLAN DE DESARROLLO 2021-2024 UN NUEVO CONTRATO AMBIENTAL Y SOCIAL PARA SAN CRISTÓBAL	PRESTAR SUS SERVICIOS PARA LA PROMOCIÓN DE LA SEPARACIÓN EN LA FUENTE Y RECICLAJE, A LA LUZ DEL PLAN DE DESARROLLO 2021-2024 UN NUEVO CONTRATO AMBIENTAL Y SOCIAL PARA SAN CRISTÓBAL</t>
  </si>
  <si>
    <t>HEICENBER SMITH SABOGAL GARZON</t>
  </si>
  <si>
    <t>11/09/2021 </t>
  </si>
  <si>
    <t>FDLSC-CPS-236-2021</t>
  </si>
  <si>
    <t xml:space="preserve">
PRESTAR SUS SERVICIOS PARA LA PROMOCIÓN DE LA SEPARACIÓN EN LA FUENTE Y RECICLAJE, A LA LUZ DEL PLAN DE DESARROLLO 2021-2024 UN NUEVO CONTRATO AMBIENTAL Y SOCIAL PARA SAN CRISTÓBAL
</t>
  </si>
  <si>
    <t>RICARDO SORA PARRA</t>
  </si>
  <si>
    <t>FDLSC-CPS-237-2021</t>
  </si>
  <si>
    <t>KERLEY MAURICIO ESPINOSA RODRIGUEZ</t>
  </si>
  <si>
    <t>FDLSC-CPS-238-2021</t>
  </si>
  <si>
    <t>APOYAR LA FORMULACION, EJECUCION, SEGUIMIENTO Y MEJORA CONTINUA DE LAS HERRAMIENTAS QUE CONFORMAN LA GESTION AMBIENTAL INSTITUCIONAL DE LA ALCALDIA LOCAL</t>
  </si>
  <si>
    <t>LUIGI NICK MORA CABO</t>
  </si>
  <si>
    <t>FDLSC-CPS-239-2021</t>
  </si>
  <si>
    <t>PRESTAR LOS SERVICIOS PROFESIONALES A LA ALCALDÍA LOCAL DE SAN CRISTOBAL, PARA LA EJECUCIÓN DE LAS ACTIVIDADES Y PROCESOS ADMINISTRATIVOS Y DE CAMPO RELACIONADOS CON LA REACTIVACIÓN ECONÓMICA EN EL MARCO DE LAS NECESIDADES DEL FONDO DE DESARROLLO LOCAL Y DINAMIZACIÓN PARA LA EJECUCIÓN DE LOS PROYECTOS QUE HACEN PARTE DEL PLAN DE DESARROLLO</t>
  </si>
  <si>
    <t>LAURA CAMILA LOPEZ RAMIREZ</t>
  </si>
  <si>
    <t>FDLSC-CPS-240-2021</t>
  </si>
  <si>
    <t>EDINZON DAVID SANCHEZ SUAREZ</t>
  </si>
  <si>
    <t>FDLSC-CPS-241-2021</t>
  </si>
  <si>
    <t xml:space="preserve">	PRESTAR SUS SERVICIOS PROFESIONALES PARA APOYAR LA FORMULACIÓN, EVALUACIÓN, PRESENTACIÓN Y SEGUIMIENTO DE LOS PROYECTOS DE GESTIÓN DEPORTIVA, ACTIVIDAD FÍSICA Y RECREATIVA, EN GENERAL PRESTANDO APOYO A TODOS LOS PROCESOS DEPORTIVOS DESARROLLADOS EN LA LOCALIDAD Y AQUELLOS QUE SEAN DE COMPETENCIA DEL FONDO EN EL CUMPLIMIENTO DEL PLAN DE DESARROLLO 2021-2024</t>
  </si>
  <si>
    <t>OMAIRA ALARCON SALCEDO</t>
  </si>
  <si>
    <t>FDLSC-CPS-242-2021</t>
  </si>
  <si>
    <t>PRESTAR SUS SERVICIOS PROFESIONALES EN LO CONCERNIENTE A LA FORMULACIÓN, EJECUCIÓN, SEGUIMIENTO Y MEJORA CONTINUA DEL COMPONENTE DE SEGURIDAD Y SALUD EN EL TRABAJO DEL PERSONAL DE GESTIÓN DE AMBIENTE, RIESGOS, Y DE LAS ACTIVIDADES DE CAMPO</t>
  </si>
  <si>
    <t>RAUL ORLANDO SANCHEZ VELASQUEZ</t>
  </si>
  <si>
    <t>FDLSC-CPS-243-2021</t>
  </si>
  <si>
    <t>PRESTAR SUS SERVICIOS PROFESIONALES PARA LA GESTIÓN EN EL AREA DE DESARROLLO LOCAL DE SAN CRISTOBAL, EN EL APOYO DE LA PRESENTACIÓN Y SEGUIMIENTO DE LOS PROYECTOS DE INFRAESTRUCTURA Y OBRAS CIVILES QUE DESARROLLE LA ENTIDAD, Y EN LOS REQUERMIENTOS DE INFRAESTRUCTURA CIVIL QUE TENGA LA ALCALDIA LOCAL DE SAN CRISTOBAL</t>
  </si>
  <si>
    <t>EDWIN ANDRES LOPEZ AMAYA</t>
  </si>
  <si>
    <t>FDLSC-SASI-001-2021</t>
  </si>
  <si>
    <t>Suministro</t>
  </si>
  <si>
    <t>Selección abreviada</t>
  </si>
  <si>
    <t xml:space="preserve">Subasta inversa </t>
  </si>
  <si>
    <t>CONTRATAR EL SUMINISTRO DE MATERIALES Y ELEMENTOS DE FERRETERIA PARA EL EMBELLECIMIENTO DEL ESPACIO PUBLICO DEL FONDO DE DESARROLLO LOCAL DE SAN CRISTÓBAL</t>
  </si>
  <si>
    <t>COMERCIALIZADORA ELECTROMERO S.A.S.</t>
  </si>
  <si>
    <t>Persona Jurídica</t>
  </si>
  <si>
    <t>FDLSC-CPS-245-2021</t>
  </si>
  <si>
    <t xml:space="preserve">	PRESTAR SUS SERVICIOS PROFESIONALES PARA APOYAR LA IMPLEMENTACIÓN, SOCIALIZACIÓN, EVALUACIÓN Y SEGUIMIENTO DEL SISTEMA INTEGRADO DE GESTIÓN DE CALIDAD (SIG), ORIENTADO AL DESARROLLO EFICIENTE DE PROCESOS Y PROCEDIMIENTOS EN CUMPLIMIENTO A LAS METAS ESTABLECIDAS EN EL 'PLAN DE DESARROLLO LOCAL 2021-2024.</t>
  </si>
  <si>
    <t>GUSTAVO ADOLFO MORALES OSORIO</t>
  </si>
  <si>
    <t>FDLSC-CPS-246-2021</t>
  </si>
  <si>
    <t>PRESTAR SUS SERVICIOS PROFESIONALES AL ÁREA DE GESTIÓN DE DESARROLLO LOCAL, EN PLANEACIÓN, EN EL APOYO PARA EL DISEÑO, FORMULACIÓN Y SEGUIMIENTO A ESTRATEGIAS DE CONVOCATORIA, DIVULGACIÓN Y VINCULACIÓN DE LOS ARTISTAS, GESTORES Y CREADORES CULTURALES DE LA LOCALIDAD A LOS PROCESOS ADELANTADOS EN EL MARCO DE LOS PROYECTOS DE INVERSIÓN DEL SECTOR</t>
  </si>
  <si>
    <t>WILMAR HERNAN SOTELO RIAÑO</t>
  </si>
  <si>
    <t>FDLSC-CPS-247-2021</t>
  </si>
  <si>
    <t>PRESTAR APOYO EN LA CONDUCCIÓN DE LOS VEHÍCULOS LIVIANOS, PESADOS Y/O MAQUINARIA PESADA QUE SE ENCUENTRAN AL SERVICIO DE LAS ACTIVIDADES QUE SE DESARROLLAN EN EL FDLSC</t>
  </si>
  <si>
    <t>ERNEY SACHICA RAVELO</t>
  </si>
  <si>
    <t>FDLSC-CPS-248-2021</t>
  </si>
  <si>
    <t>PRESTAR SUS SERVICIOS PROFESIONALES PARA LA GESTIÓN DEL RIESGO, A LA LUZ DEL PLAN DE DESARROLLO 2021-2024 UN NUEVO CONTRATO AMBIENTAL Y SOCIAL PARA SAN CRISTÓBAL</t>
  </si>
  <si>
    <t>JUNIOR EDUARDO RIVAS MORENO</t>
  </si>
  <si>
    <t>FDLSC-CPS-249-2021</t>
  </si>
  <si>
    <t>PRESTAR SUS SERVICIOS PROFESIONALES PARA APOYAR LA COORDINACIÓN Y LA IMPLEMENTACIÓN DE LOS PROYECTOS DE INVERSIÓN VINCULADOS AL PROGRAMA JÓVENES CON CAPACIDADES: PROYECTO DE VIDA PARA LA CIUDADANÍA, LA INNOVACIÓN Y EL TRABAJO DEL SIGLO XXI, EN EL MARCO DEL PLAN DE DESARROLLO LOCAL UN NUEVO CONTRATO SOCIAL Y AMBIENTAL PARA SAN CRISTÓBAL, 2021 -2024</t>
  </si>
  <si>
    <t>JENIFFER GISELL LOPEZ IBARRA</t>
  </si>
  <si>
    <t>FDLSC-CPS-250-2021</t>
  </si>
  <si>
    <t>PRESTAR SUS SERVICIOS PROFESIONALES PARA APOYAR LA COORDINACIÓN Y LA IMPLEMENTACIÓN DE LOS PROYECTOS DE INVERSIÓN VINCULADOS AL PROGRAMA JÓVENES CON CAPACIDADES: PROYECTO DE VIDA PARA LA CIUDADANÍA, LA INNOVACIÓN Y EL TRABAJO DEL SIGLO XXI, EN EL MARCO DEL PLAN DE DESARROLLO LOCAL UN NUEVO CONTRATO SOCIAL Y AMBIENTAL PARA SAN CRISTÓBAL, 2021 – 2024</t>
  </si>
  <si>
    <t>ULFRADE ALBERTO GONZALEZ AGUIRRE</t>
  </si>
  <si>
    <t>FDLSC-CPS-251-2021</t>
  </si>
  <si>
    <t>Prestar sus servicios para apoyar la gestión local y territorial en los temas de seguridad y convivencia ciudadana, en el marco del plan de desarrollo</t>
  </si>
  <si>
    <t>JOSE RICARDO BECERRA CONDE</t>
  </si>
  <si>
    <t>FDLSC-CPS-252-2021</t>
  </si>
  <si>
    <t>PRESTAR LOS SERVICIOS DE APOYO A LA GESTIÓN PARA REALIZAR ACUERDOS QUE PROMUEVAN LA FORMALIDAD, EL ACCESO PARA EL APROVECHAMIENTO DEL ESPACIO PÚBLICO, MEJORANDO EL USO DE MEDIOS DE TRANSPORTE NO MOTORIZADO, CON ESTRATEGIAS PEDAGÓGICAS DE MOVILIDAD QUE CONTRIBUYAN A FORTALECER EL DESARROLLO SOCIAL Y CULTURAL PARA LA CONSTRUCCIÓN DE CONFIANZA Y SEGURIDAD, A TRAVÉS DE CAMPAÑAS DE SENSIBILIZACIÓN, ARTÍSTICAS, CULTURALES Y DEPORTIVAS PARA EL USO DE TRANSPORTE ALTERNATIVO</t>
  </si>
  <si>
    <t>NUBIA RODRIGUEZ</t>
  </si>
  <si>
    <t>FDLSC-CPS-253-2021</t>
  </si>
  <si>
    <t>PRESTAR SUS SERVICIOS ASISTENCIALES PARA LA GESTIÓN DEL RIESGO, EN EL MARCO DE LOS VIGÍAS DEL RIESGO DE LA LOCALIDAD DE SAN CRISTÓBAL, A LA LUZ DEL PLAN DE DESARROLLO 2021-2024 "UN NUEVO CONTRATO AMBIENTAL Y SOCIAL PARA SAN CRISTÓBAL.</t>
  </si>
  <si>
    <t>YENNY PAOLA MOYA</t>
  </si>
  <si>
    <t>FDLSC-CPS-254-2021</t>
  </si>
  <si>
    <t>PRESTAR SUS SERVICIOS ASISTENCIALES PARA LA GESTIÓN DEL RIESGO, EN EL MARCO DE LOS VIGÍAS DEL RIESGODE LA LOCALIDAD DE SAN CRISTÓBAL, A LA LUZ DEL PLAN DE DESARROLLO 2021-2024 "UN NUEVO CONTRATO AMBIENTAL Y SOCIAL PARA SAN CRISTÓBAL</t>
  </si>
  <si>
    <t>JOHN ALEXANDER VARON RAMIREZ</t>
  </si>
  <si>
    <t>FDLSC-CPS-255-2021</t>
  </si>
  <si>
    <t>PRESTAR SUS SERVICIOS ASISTENCIALES PARA LA GESTIÓN DEL RIESGO, EN EL MARCO DE LOS VIGÍAS DEL RIESGO DE LA LOCALIDAD DE SAN CRISTÓBAL, A LA LUZ DEL PLAN DE DESARROLLO 2021-2024 "UN NUEVO CONTRATO AMBIENTAL Y SOCIAL PARA SAN CRISTÓBAL</t>
  </si>
  <si>
    <t>CARLOS MARIO ORTIZ CASTRO</t>
  </si>
  <si>
    <t>FDLSC-CPS-256-2021</t>
  </si>
  <si>
    <t>DAYSSI ROCIO MARTINEZ RODRIGUEZ</t>
  </si>
  <si>
    <t>FDLSC-CPS-257-2021</t>
  </si>
  <si>
    <t>GERBEY GARCIA AVILA</t>
  </si>
  <si>
    <t>FDLSC-CPS-258-2021</t>
  </si>
  <si>
    <t>LEIDY VALENTINA GARCIA LOPEZ</t>
  </si>
  <si>
    <t>FDLSC-CPS-259-2021</t>
  </si>
  <si>
    <t xml:space="preserve">	PRESTAR SUS SERVICIOS ASISTENCIALES PARA LA GESTIÓN DEL RIESGO, EN EL MARCO DE LOS VIGÍAS DEL RIESGO DE LA LOCALIDAD DE SAN CRISTÓBAL, A LA LUZ DEL PLAN DE DESARROLLO 2021-2024 "UN NUEVO CONTRATO AMBIENTAL Y SOCIAL PARA SAN CRISTÓBAL</t>
  </si>
  <si>
    <t>CAROLINA TRIANA SANCHEZ</t>
  </si>
  <si>
    <t>FDLSC-CPS-260-2021</t>
  </si>
  <si>
    <t>PRESTAR LOS SERVICIOS PROFESIONALES A LA ALCALDÍA LOCAL DE SAN CRISTOBAL, PARA LA EJECUCIÓN DE LAS ACTIVIDADES Y PROCESOS ADMINISTRATIVOS Y DE CAMPO RELACIONADOS CON LA REACTIVACIÓN ECONÓMICA EN EL MARCO DE LAS NECESIDADES DEL FONDO DE DESARROLLO LOCAL Y DINAMIZACIÓN PARA LA EJECUCIÓN DE LOS PROYECTOS QUE HACEN PARTE DEL PLAN DE DESARROLLO.</t>
  </si>
  <si>
    <t>LADY DANIELA MONJE CASTILLO</t>
  </si>
  <si>
    <t>FDLSC-CPS-261-2021</t>
  </si>
  <si>
    <t>PRESTAR SUS SERVICIOS PROFESIONALES PARA APOYAR EN LA FORMULACIÓN Y ACOMPAÑAMIENTO DE LOS ACUERDOS QUE PROMUEVAN LA FORMALIDAD, EL ACCESO PARA EL APROVECHAMIENTO DEL ESPACIO PÚBLICO, MEJORANDO EL USO DE MEDIOS DE TRANSPORTE NO MOTORIZADO, CON ESTRATEGIAS PEDAGÓGICAS DE MOVILIDAD QUE CONTRIBUYAN A FORTALECER EL DESARROLLO SOCIAL Y CULTURAL PARA LA CONSTRUCCIÓN DE CONFIANZA Y SEGURIDAD, A TRAVÉS DE CAMPAÑAS DE SENSIBILIZACIÓN, ARTÍSTICAS, CULTURALES Y DEPORTIVAS PARA EL USO DE TRANSPORTE</t>
  </si>
  <si>
    <t>GESSY MUSTAPHA RODRIGUEZ</t>
  </si>
  <si>
    <t>FDLSC-CPS-262-2021</t>
  </si>
  <si>
    <t>GUSTAVO ALCIDES PINILLA CORTES</t>
  </si>
  <si>
    <t>FDLSC-CPS-263-2021</t>
  </si>
  <si>
    <t>PRESTAR SUS SERVICIOS PROFESIONALES PARA APOYAR LOS PROCESOS DE ATENCION A POBLACION DIFERENCIAL Y MUJERES EN EL MARCO DE LOS PROYECTOS DE INVERSIÓN DE LA ALSC EN EL PDL 2021-2024</t>
  </si>
  <si>
    <t>KAREN GERALDINE CARRERO RAMIREZ</t>
  </si>
  <si>
    <t>FDLSC-CPS-264-2021</t>
  </si>
  <si>
    <t>JOSE GIOVANNY PINZON BAEZ</t>
  </si>
  <si>
    <t>FDLSC-CPS-265-2021</t>
  </si>
  <si>
    <t>PRESTACIÓN DE SERVICIOS DE APOYO A LA GESTIÓN,PARA EL LEVANTAMIENTO DE INFORMACIÓN,ACOMPAÑAMIENTO Y ATENCIÓN,DERIVADOS DE ATENCIÓN A LA MUJER Y A LA COMUNIDAD</t>
  </si>
  <si>
    <t>JOSE ERNESTO ARIZA FERNANDEZ</t>
  </si>
  <si>
    <t>FDLSC-CPS-266-2021</t>
  </si>
  <si>
    <t>PRESTAR SUS SERVICIOS EN EL CENTRO DE RESTAURACION AMBIENTAL CERESA, PARA EL DEBIDO CUMPLIMIENTO DE PROTOCOLO DE RESIDUOS VEGETALES DEL RETAMO, ASI COMO EL CONTROL DE LA MAQUINARIA INSTITUCIONAL Y DE INSUMOS</t>
  </si>
  <si>
    <t>DIANA ASTRID CHAMORRO RIVEROS</t>
  </si>
  <si>
    <t>FDLSC-CPS-267-2021</t>
  </si>
  <si>
    <t>PRESTAR LOS SERVICIOS PROFESIONALES A LA ALCALDÍA LOCAL DE SAN CRISTOBÁL, PARA LA EJECUCIÓN DE LAS ACTIVIDADES COMUNITARIAS Y DE APOYO A LOS PROCESOS DE PARTICIPACIÓN EN EL MARCO DEL SISTEMA LOCAL Y DISTRITAL DE PARTICIPACIÓN, LAS RELACIONES INTERINSTITUCIONALES Y LA EJECUCIÓN DE LOS PROYECTOS QUE HACEN PARTE DEL PLAN DE DESARROLLO.</t>
  </si>
  <si>
    <t>FDLSC-CPS-268-2021</t>
  </si>
  <si>
    <t>APOYAR ADMINISTRATIVA Y ASISTENCIALMENTE AL ÁREA DE GESTIÓN POLICIVA PARA REALIZAR EL TRÁMITE GENERAL DE LOS COMPARENDOS DE ACUERDO AL CÓDIGO NACIONAL DE POLICÍA Y CONVIVENCIA</t>
  </si>
  <si>
    <t>ANA ISABEL BEJARANO BABATIVA</t>
  </si>
  <si>
    <t>FDLSC-CPS-269-2021</t>
  </si>
  <si>
    <t>PRESTAR SUS SERVICIOS TÉCNICOS PARA LA GESTIÓN DEL RIESGO, A LA LUZ DEL PLAN DE DESARROLLO 2021-2024 UN NUEVO CONTRATO AMBIENTAL Y SOCIAL PARA SAN CRISTÓBAL</t>
  </si>
  <si>
    <t>DIEGO ALEJANDRO GONZALEZ LIZCANO</t>
  </si>
  <si>
    <t>FDLSC-CPS-270-2021</t>
  </si>
  <si>
    <t>PRESTAR SUS SERVICIOS PROFESIONALES AL FDLSC PARA APOYAR LA FORMULACIÓN, SEGUIMIENTO Y SUPERVISIÓN DE LOS PROCESOS CONTRACTUALES DERIVADOS DEL PROYECTO DE INVERSIÓN 1811 SAN CRISTÓBAL TE CUIDA LA ATENCIÓN A POBLACIÓN AFECTADA POR VIOLENCIA INTRAFAMILIAR Y/O SEXUAL EN SITUACIÓN DE VULNERABILIDAD</t>
  </si>
  <si>
    <t>CARMENZA LIBERATO GAMBOA</t>
  </si>
  <si>
    <t>FDLSC-CPS-271-2021</t>
  </si>
  <si>
    <t xml:space="preserve">PRESTAR SUS SERVICIOS TÉCNICOS PARA EL SEGUIMIENTO Y APOYO EN LAS ACTIVIDADES RELACIONADAS CON SEPARACIÓN EN LA FUENTE, RECICLAJE Y MITIGACIÓN A LOS PUNTOS CRÍTICOS Y DE ACUMULACIÓN DE BASURA, A LA LUZ DEL PLAN DE DESARROLLO LOCAL DE SAN CRISTÓBAL 2021-2024
</t>
  </si>
  <si>
    <t>EMETERIO BETANCOURT FUENTES</t>
  </si>
  <si>
    <t>FDLSC-CPS-272-2021</t>
  </si>
  <si>
    <t>PRESTAR SUS SERVICIOS PROFESIONALES JURÍDICOS PARA APOYAR EN LA FORMULACIÓN Y ACOMPAÑAMIENTO DE LOS ACUERDOS QUE PROMUEVAN LA FORMALIDAD, EL ACCESO PARA EL APROVECHAMIENTO DEL ESPACIO PÚBLICO, MEJORANDO EL USO DE MEDIOS DE TRANSPORTE NO MOTORIZADO, CON ESTRATEGIAS PEDAGÓGICAS DE MOVILIDAD QUE CONTRIBUYAN A FORTALECER EL DESARROLLO SOCIAL Y CULTURAL PARA LA CONSTRUCCIÓN DE CONFIANZA Y SEGURIDAD, A TRAVÉS DE CAMPAÑAS DE SENSIBILIZACIÓN, ARTÍSTICAS, CULTURALES Y DEPORTIVAS PARA EL USO DE TRANSP</t>
  </si>
  <si>
    <t>NELSON ARNULFO FRESNEDA GUZMAN</t>
  </si>
  <si>
    <t>FDLSC-CPS-273-2021</t>
  </si>
  <si>
    <t>PRESTAR SUS SERVICIOS PROFESIONALES PARA LA GESTIÓN DEL RIESGO ,A LA LUZ DEL PLAN DE DESARROLLO 2021-2024 UN NUEVO CONTRATO AMBIENTAL Y SOCIAL PARA SAN CRISTÓBAL</t>
  </si>
  <si>
    <t>BRAYANTH STIVEN BUENDIA LEMUS</t>
  </si>
  <si>
    <t>FDLSC-CPS-274-2021</t>
  </si>
  <si>
    <t>PRESTAR SU SERVICIOS TÉCNICOS PARA EL APOYO A LOS PROCESOS DEL ÁREA DE PROTECCIÓN Y BIENESTAR ANIMAL DEL FONDO DE DESARROLLO LOCAL DE SAN CRÍSTOBAL EN MATERIA ADMINISTRATIVA, ASÍ COMO LABORES DE CAMPO</t>
  </si>
  <si>
    <t>MARIA DEL PILAR CADENA BELTRAN</t>
  </si>
  <si>
    <t>FDLSC-CPS-275-2021</t>
  </si>
  <si>
    <t>OSCAR ANDRES GONZALEZ RODRIGUEZ</t>
  </si>
  <si>
    <t>FDLSC-CPS-276-2021</t>
  </si>
  <si>
    <t>EL CONTRATISTA PRESTARA SUS SERVICIOS PROFESIONALES PARA EL APOYO A LOS PROCESOS DE PROTECCIÓN Y BIENESTAR ANIMAL DEL FONDO DE DESARROLLO LOCAL DE SAN CRISTÓBAL EN MATERIA ADMINISTRATIVA, ASÍ COMO LABORES DE CAMPO</t>
  </si>
  <si>
    <t>GIOVANNY ALBERTO ALFONSO MARIN</t>
  </si>
  <si>
    <t>FDLSC-CPS-277-2021</t>
  </si>
  <si>
    <t xml:space="preserve">	PRESTAR LOS SERVICIOS PROFESIONALES PARA APOYAR AL ADMINISTRADOR DE RED EN LO RELACIONADO CON LA PLATAFORMA INFORMÁTICA Y MEDIOS TECNOLÓGICOS DE LA ALCALDÍA LOCAL DE SAN CRISTÓBAL</t>
  </si>
  <si>
    <t>ELIANA YURIED BENITO LADINO</t>
  </si>
  <si>
    <t>FDLSC-CPS-278-2021</t>
  </si>
  <si>
    <t>PRESTAR SUS SERVICIOS PROFESIONALES PARA ADELANTAR LA FORMULACIÓN, EVALUACIÓN, SEGUIMIENTO Y APOYO A LA SUPERVISIÓN DEL PROYECTO 1869 SAN CRISTÓBAL TERRITORIO DE PAZ Y RECONCILIACIÓN Y ASÍ MISMO ACOMPAÑAR TODOS LOS PROCESOS QUE SE ADELANTEN PARA LA POBLACIÓN DE VICTIMAS QUE HABITA EN LA LOCALIDAD DE SAN CRISTÓBAL</t>
  </si>
  <si>
    <t>JHOAN ARELY OBANDO GUTIERREZ</t>
  </si>
  <si>
    <t>FDLSC-CPS-279-2021</t>
  </si>
  <si>
    <t>JULIO ALVARO FORIGUA GARCIA</t>
  </si>
  <si>
    <t>FDLSC-CPS-280-2021</t>
  </si>
  <si>
    <t>JOSE DAVID SARMIENTO GOMEZ</t>
  </si>
  <si>
    <t>FDLSC-CPS-281-2021</t>
  </si>
  <si>
    <t>PRESTAR SUS SERVICIOS PROFESIONALES PARA ACOMPAÑAR TODOS LOS PROCESOS DE ATENCION A POBLACION DIFERENCIAL Y MUJERES</t>
  </si>
  <si>
    <t>ANA MARIA PEÑARANDA CHAVEZ</t>
  </si>
  <si>
    <t>FDLSC-CPS-282-2021</t>
  </si>
  <si>
    <t>PRESTARA SUS SERVICIOS PROFESIONALES PARA EL APOYO A LOS PROCESOS DE PROTECCIÓN Y BIENESTAR ANIMAL DEL FONDO DE DESARROLLO LOCAL DE SAN CRISTÓBAL EN MATERIA ADMINISTRATIVA, ASÍ COMO LABORES DE CAMPO.</t>
  </si>
  <si>
    <t>ANDRES OCTAVIO RODRIGUEZ REYES</t>
  </si>
  <si>
    <t>FDLSC-CPS-283-2021</t>
  </si>
  <si>
    <t>PRESTAR SUS SERVICIOS PROFESIONALES PARA ADELANTAR LA FORMULACIÓN, EVALUACIÓN, SEGUIMIENTO Y APOYO A LA SUPERVISIÓN DEL PROYECTO 1869 SAN CRISTÓBAL TERRITORIO DE PAZ Y RECONCILIACIÓN Y ASÍ MISMO ACOMPAÑAR TODOS LOS PROCESOS QUE SE ADELANTEN PARA LA POBLACIÓN DE VICTIMAS QUE HABITA EN LA LOCALIDAD DE SAN CRISTÓBAL.</t>
  </si>
  <si>
    <t>GERMAN DANIEL BERNAL CAMACHO</t>
  </si>
  <si>
    <t>FDLSC-CPS-284-2021</t>
  </si>
  <si>
    <t>PRESTAR SUS SERVICIOS PROFESIONALES MEDICO VETERINARIOS CON EL FONDO DE DESARROLLO LOCAL DE SAN CRISTÓBAL, PARA REALIZAR LAS DIFERENTES ACTIVIDADES DE ACUERDO CON LAS DIRECTRICES DE LOS PROYECTOS DE PROTECCIÓN Y BIENESTAR ANIMAL EN MATERIA DE ATENCIÓN A EMERGENCIAS, JORNADAS DE VACUNACIÓN, VISITAS DOMICILIARIAS, ENTRE OTROS</t>
  </si>
  <si>
    <t>CRISTIAN CAMILO CALDERON CARDOZO</t>
  </si>
  <si>
    <t>FDLSC-CPS-285-2021</t>
  </si>
  <si>
    <t>PRESTAR LOS SERVICIOS TÉCNICOS PARA APOYAR LA REALIZACIÓN DE ACUERDOS QUE PROMUEVAN LA FORMALIDAD Y EL ACCESO PARA EL APROVECHAMIENTO DEL ESPACIO PÚBLICO, MEJORANDO EL USO DE MEDIOS DE TRANSPORTE NO MOTORIZADO, CON ESTRATEGIAS PEDAGÓGICAS DE MOVILIDAD QUE CONTRIBUYAN A FORTALECER EL DESARROLLO SOCIAL Y CULTURAL PARA LA CONSTRUCCIÓN DE CONFIANZA Y SEGURIDAD, A TRAVÉS DE CAMPAÑAS DE SENSIBILIZACIÓN, ARTÍSTICAS, CULTURALES Y DEPORTIVAS PARA EL USO DE TRANSPORTE ALTERNATIVO</t>
  </si>
  <si>
    <t>MARCELA YURANI SANTOS JIMENEZ</t>
  </si>
  <si>
    <t>FDLSC-CPS-286-2021</t>
  </si>
  <si>
    <t>MONICA PATRICIA GUARNIZO DIAZ</t>
  </si>
  <si>
    <t>FDLSC-CPS-287-2021</t>
  </si>
  <si>
    <t>ANGIE STEFANIA FORERO SANCHEZ</t>
  </si>
  <si>
    <t>FDLSC-LP-001-2021</t>
  </si>
  <si>
    <t>Contratos de prestación de servicios</t>
  </si>
  <si>
    <t>Licitación pública</t>
  </si>
  <si>
    <t>No aplica</t>
  </si>
  <si>
    <t>PRESTACIÓN DEL SERVICIO DE VIGILANCIA, GUARDA, CUSTODIA, MONITOREO DE ALARMAS Y SEGURIDAD PRIVADA CON ARMAS, MEDIOS TECNOLÓGICOS Y CONTROL DE ACCESO PARA LOS USUARIOS, FUNCIONARIOS Y PERSONAS EN GENERAL, MEDIANTE EL ESTABLECIMIENTO DE CONTROL DE INGRESO Y SALIDA DE LAS INSTALACIONES DE LA ENTIDAD, Y PARA LOS BIENES MUEBLES E INMUEBLES EN LOS CUALES SE DESARROLLE LA MISIONALIDAD DE LA ALCALDÍA LOCAL DE SAN CRISTÓBAL Y DE TODOS AQUELLOS POR LOS CUALES LLEGASE A SER LEGALMENTE RESPONSABLE.</t>
  </si>
  <si>
    <t>Funcionamiento</t>
  </si>
  <si>
    <t>131020202030501</t>
  </si>
  <si>
    <t>UNIÓN TEMPORAL CYT 1 - 2021</t>
  </si>
  <si>
    <t>Unión Temporal</t>
  </si>
  <si>
    <t>TOP GUARD LTDA</t>
  </si>
  <si>
    <t>CUSTODIAR LIMITADA</t>
  </si>
  <si>
    <t>FDLSC-CPS-289-2021</t>
  </si>
  <si>
    <t xml:space="preserve">PRESTAR SUS SERVICIOS PARA LA PROMOCIÓN DE LA SEPARACIÓN EN LA FUENTE Y RECICLAJE, A LA LUZ DEL PLAN DE DESARROLLO 2021-2024 UN NUEVO CONTRATO AMBIENTAL Y SOCIAL PARA SAN CRISTÓBAL
</t>
  </si>
  <si>
    <t>JOHANA VITELBINA BERMUDEZ</t>
  </si>
  <si>
    <t>FDLSC-CPS-290-2021</t>
  </si>
  <si>
    <t>ANDRES FELIPE GONZALEZ HERNANDEZ</t>
  </si>
  <si>
    <t>FDLSC-CPS-291-2021</t>
  </si>
  <si>
    <t>MARIA MAGDALENA SANTANA QUIÑONES</t>
  </si>
  <si>
    <t>FDLSC-CPS-292-2021</t>
  </si>
  <si>
    <t>APOYAR ADMINISTRATIVA Y ASISTENCIALMENTE A LAS INSPECCIONES DE POLICÍA DE LA LOCALIDAD.</t>
  </si>
  <si>
    <t>EMILIA ESMERALDA GUERRA PEREZ</t>
  </si>
  <si>
    <t>FDLSC-CPS-293-2021</t>
  </si>
  <si>
    <t>GLORIA PATRICIA GOMEZ PEÑUELA</t>
  </si>
  <si>
    <t>FDLSC-CPS-294-2021</t>
  </si>
  <si>
    <t>PAOLA ZULINDA ORDOÑEZ MOTTA</t>
  </si>
  <si>
    <t>FDLSC-CPS-295-2021</t>
  </si>
  <si>
    <t xml:space="preserve">	PRESTAR SUS SERVICIOS PROFESIONALES PARA ADELANTAR LA FORMULACIÓN, EVALUACIÓN, SEGUIMIENTO Y APOYO A LA SUPERVISIÓN DEL PROYECTO 1869 SAN CRISTÓBAL TERRITORIO DE PAZ Y RECONCILIACIÓN Y ASÍ MISMO ACOMPAÑAR TODOS LOS PROCESOS QUE SE ADELANTEN PARA LA POBLACIÓN DE VICTIMAS QUE HABITA EN LA LOCALIDAD DE SAN CRISTÓBAL</t>
  </si>
  <si>
    <t>HELDER GERMAN PARDO BUITRAGO</t>
  </si>
  <si>
    <t>FDLSC-CPS-296-2021</t>
  </si>
  <si>
    <t>JENNY ADRIANA VEGA TORRES</t>
  </si>
  <si>
    <t>FDLSC-CPS-297-2021</t>
  </si>
  <si>
    <t>LILIANA FERNANDA SANCHEZ FACUNDO</t>
  </si>
  <si>
    <t>FDLSC-CI-298-2021</t>
  </si>
  <si>
    <t>Contratos interadministrativos</t>
  </si>
  <si>
    <t>CONTRATAR LA RENOVACIÓN DEL SERVICIO DE COMUNICACIONES UNIFICADAS Y SOPORTE TÉCNICO PARA EL ADECUADO FUNCIONAMIENTO DEL SERVICIO DE TELEFONIA VOZ IP PARA LA ALCALDIA LOCAL DE SAN CRISTÓBAL Y SUS SEDES</t>
  </si>
  <si>
    <t>131020202030404</t>
  </si>
  <si>
    <t xml:space="preserve">EMPRESA DE TELECOMUNICACIONES ESP SA </t>
  </si>
  <si>
    <t>FDLSC-CPS-299-2021</t>
  </si>
  <si>
    <t>JENNY PATRICIA MORENO MORA</t>
  </si>
  <si>
    <t>FDLSC-CPS-300-2021</t>
  </si>
  <si>
    <t>LUZ YANETH MORENO OTALORA</t>
  </si>
  <si>
    <t>FDLSC-CPS-301-2021</t>
  </si>
  <si>
    <t>PRESTAR SUS SERVICIOS TÉCNICOS DE APOYO CONTABLE EN LOS PROCESOS DE CAUSACIÓN, SISTEMATIZACIÓN, REGISTROS DE INFORMACIÓN Y PRESENTACIÓN DE INFORMES, DANDO CUMPLIMIENTO AL MARCO NORMATIVO PARA ENTIDADES DE GOBIERNO ASÍ COMO LAS POLÍTICAS CONTABLES A LA SECRETARIA DE GOBIERNO Y LOS FONDOS DE DESARROLLO LOCAL</t>
  </si>
  <si>
    <t>FDLSC-CI-302-2021</t>
  </si>
  <si>
    <t>AUNAR ESFUERZOS TÉCNICOS, ADMINISTRATIVOS, LOGÍSTICOS Y FINANCIEROS ENTRE EL FONDO DE DESARROLLO LOCAL SAN CRISTÓBAL Y LA ORQUESTA FILARMÓNICA DE BOGOTÁ PARA EL DESARROLLO Y CONTINUIDAD DEL CENTRO FILARMÓNICO, COMO UN ESPACIO PARA EL PROCESO DE FORMACIÓN MUSICAL IMPLEMENTADO POR LA OFB DIRIGIDO A LA LOCALIDAD</t>
  </si>
  <si>
    <t>ORQUESTA FILARMONICA DE BOGOTA</t>
  </si>
  <si>
    <t>FDLSC-CPS-303-2021</t>
  </si>
  <si>
    <t>PRESTAR SUS SERVICIOS PROFESIONALES AL FDLSC PARA APOYAR LA FORMULACIÓN, SEGUIMIENTO Y SUPERVISIÓN DE LOS PROCESOS CONTRACTUALES DERIVADOS DEL PROYECTO DE INVERSIÓN 1811 SAN CRISTÓBAL TE CUIDA, PARA LA ATENCIÓN A POBLACIÓN AFECTADA POR VIOLENCIA INTRAFAMILIAR Y/O SEXUAL EN SITUACIÓN DE VULNERABILIDAD</t>
  </si>
  <si>
    <t>ILBA YANETH MEZA CASTAÑEDA</t>
  </si>
  <si>
    <t>FDLSC-CPS-304-2021</t>
  </si>
  <si>
    <t>PRESTAR SUS SERVICIOS PROFESIONALES AL FDLSC PARA APOYAR LA FORMULACIÓN, SEGUIMIENTO Y SUPERVISIÓN DE LOS PROCESOS CONTRACTUALES DERIVADOS DEL PROYECTO DE INVERSIÓN 1811 SAN CRISTÓBAL TE CUIDA, LA ATENCIÓN A POBLACIÓN AFECTADA POR VIOLENCIA INTRAFAMILIAR Y/O SEXUAL EN SITUACIÓN DE VULNERABILIDAD</t>
  </si>
  <si>
    <t>PEDRO MIGUEL RODRIGUEZ BARBOSA</t>
  </si>
  <si>
    <t>FDLSC-CPS-305-2021</t>
  </si>
  <si>
    <t>PRESTAR SUS SERVICIOS TÉCNICOS EN EL ÁREA DE GESTIÓN DEL DESARROLLO LOCAL - PARA QUE REALICE LAS ACTIVIDADES CONCERNIENTES A LOS TRÁMITES RELACIONADOS CON EL ALMACÉN DE LA ALCALDÍA LOCAL DE SAN CRISTÓBAL</t>
  </si>
  <si>
    <t>LADY GERALDINE DUQUE RODRIGUEZ</t>
  </si>
  <si>
    <t>FDLSC-CPS-306-2021</t>
  </si>
  <si>
    <t>ALVARO FELIPE GARZON NIÑO</t>
  </si>
  <si>
    <t>FDLSC-CPS-307-2021</t>
  </si>
  <si>
    <t>PRESTAR SUS SERVICIOS PROFESIONALES PARA EL APOYO TÉCNICO DEL PROYECTO DE SEPARACIÓN EN LA FUENTE, A LA LUZ DEL PLAN DE DESARROLLO 2021-2024 UN CONTRATO AMBIENTAL Y SOCIAL PARA SAN CRISTÓBAL.</t>
  </si>
  <si>
    <t>MARIA MONICA BARRERA MORENO</t>
  </si>
  <si>
    <t>FDLSC-CPS-308-2021</t>
  </si>
  <si>
    <t>PRESTAR SU SERVICIOS TÉCNICOS PARA EL APOYO A LOS PROCESOS DEL ÁREA DE PROTECCIÓN Y BIENESTAR ANIMAL DEL FONDO DE DESARROLLO LOCAL DE SAN CRÍSTOBAL EN MATERIA ADMINISTRATIVA, ASÍ COMO LABORES DE CAMPO.</t>
  </si>
  <si>
    <t>DIANA CAROLINA FORERO JIMENEZ</t>
  </si>
  <si>
    <t>FDLSC-CPS-309-2021</t>
  </si>
  <si>
    <t>JAHIR ARMANDO MORENO VIATELLA</t>
  </si>
  <si>
    <t>FDLSC-CPS-310-2021</t>
  </si>
  <si>
    <t>PRESTAR SUS SERVICIOS PROFESIONALES PARA APOYAR EN LA FORMULACIÓN Y ACOMPAÑAMIENTO DE LOS ACUERDOS QUE PROMUEVAN LA FORMALIDAD, EL ACCESO PARA EL APROVECHAMIENTO DEL ESPACIO PÚBLICO, MEJORANDO EL USO DE MEDIOS DE TRANSPORTE NO MOTORIZADO, CON ESTRATEGIAS PEDAGÓGICAS DE MOVILIDAD QUE CONTRIBUYAN A FORTALECER EL DESARROLLO SOCIAL Y CULTURAL PARA LA CONSTRUCCIÓN DE CONFIANZA Y SEGURIDAD, A TRAVÉS DE CAMPAÑAS DE SENSIBILIZACIÓN, ARTÍSTICAS, CULTURALES Y DEPORTIVAS PARA EL USO DE TRANSPORTE ALTERNATIVO</t>
  </si>
  <si>
    <t>JAVIER GIOVANNI ESCAMILLA HERRERA</t>
  </si>
  <si>
    <t>FDLSC-CPS-311-2021</t>
  </si>
  <si>
    <t xml:space="preserve">PRESTAR SERVICIOS PROFESIONALES EN LO CONCERNIENTE A LA FORMULACIÓN, EJECUCIÓN, SEGUIMIENTO Y MEJORA CONTINUA DEL COMPONENTE DE SEGURIDAD Y SALUD EN EL TRABAJO DEL PERSONAL DE GESTIÓN DE AMBIENTE, RIESGOS, Y DE LAS ACTIVIDADES DE CAMPO
</t>
  </si>
  <si>
    <t>DIANA MARCELA RUBIO BERIGUES</t>
  </si>
  <si>
    <t>FDLSC-CPS-312-2021</t>
  </si>
  <si>
    <t>PRESTAR SUS SERVICIOS PROFESIONALES EN LO CONCERNIENTE A LAS ACTIVIDADES ADMINISTRATIVAS Y DE CAMPO EN LOS PROCESOS DE ARBORIZACIÓN Y MANTENIMIENTO DE ARBOLADO NATIVO</t>
  </si>
  <si>
    <t>JENNY TATIANA BERNAL GUTIERREZ</t>
  </si>
  <si>
    <t>FDLSC-CPS-313-2021</t>
  </si>
  <si>
    <t xml:space="preserve">JHEISON LEONARDO CIFUENTES ARIAS </t>
  </si>
  <si>
    <t>FDLSC-CPS-314-2021</t>
  </si>
  <si>
    <t>PRESTAR SERVICIOS PROFESIONALES Y DE APOYO JURÍDICO EN LAS ETAPAS CONTRACTUALES Y POSCONTRACTUALES, LIQUIDACIÓN DE CONTRATOS Y APOYO EN LA DEPURACIÓN DE OBLIGACIONES POR PAGAR</t>
  </si>
  <si>
    <t>FDLSC-CPS-315-2021</t>
  </si>
  <si>
    <t xml:space="preserve">	APOYAR TÉCNICAMENTE LAS DISTINTAS ETAPAS DE LOS PROCESOS DE COMPETENCIA DE LA ALCALDÍA LOCAL PARA LA DEPURACIÓN DE ACTUACIONES ADMINISTRATIVAS</t>
  </si>
  <si>
    <t>FABIAN ALEJANDRO GOMEZ GUERRA</t>
  </si>
  <si>
    <t>FDLSC-CPS-316-2021</t>
  </si>
  <si>
    <t>FDLSC-CPS-317-2021</t>
  </si>
  <si>
    <t xml:space="preserve">	PRESTAR SUS SERVICIOS PROFESIONALES PARA ACOMPAÑAR TODOS LOS PROCESOS DE ATENCION A POBLACION DIFERENCIAL Y MUJERES.</t>
  </si>
  <si>
    <t>JEIMMY PAOLA LEON TORRES</t>
  </si>
  <si>
    <t>FDLSC-CPS-318-2021</t>
  </si>
  <si>
    <t>PRESTAR SUS SERVICIOS PROFESIONALES PARA APOYAR EN LA FORMULACIÓN Y ACOMPAÑAMIENTO DE LOS ACUERDOS QUE PROMUEVAN LA FORMALIDAD, EL ACCESO PARA EL APROVECHAMIENTO DEL ESPACIO PÚBLICO, MEJORANDO EL USO DE MEDIOS DE TRANSPORTE NO MOTORIZADO, CON ESTRATEGIAS PEDAGÓGICAS DE MOVILIDAD QUE CONTRIBUYAN A FORTALECER EL DESARROLLO SOCIAL Y CULTURAL PARA LA CONSTRUCCIÓN DE CONFIANZA Y SEGURIDAD, A TRAVÉS DE CAMPAÑAS DE SENSIBILIZACIÓN, ARTÍSTICAS, CULTURALES Y DEPORTIVAS PARA EL USO DE TRANSPORTE ALTERNO</t>
  </si>
  <si>
    <t>KAREN JULIETH AYALA CARDENAS</t>
  </si>
  <si>
    <t>FDLSC-MIC-001-2021</t>
  </si>
  <si>
    <t>Contratación mínima cuantia</t>
  </si>
  <si>
    <t>PRESTACIÓN DE SERVICIOS DE APOYO METODOLÓGICO Y LOGÍSTICO PARA APOYAR LAS DIFERENTES ACTIVIDADES QUE SE REALICEN EN EL MARCO DE LOS PROCESOS DE ELECCIÓN Y FUNCIONAMIENTO DE LAS DISTINTAS INSTANCIAS DE PARTICIPACION DE LA LOCALIDAD CUARTA DE SAN CRISTÓBAL</t>
  </si>
  <si>
    <t>MIGUEL ANGEL VALLEJO BURGOS</t>
  </si>
  <si>
    <t>FDLSC-CI-320-2021</t>
  </si>
  <si>
    <t>AUNAR ESFUERZOS TECNICOS, ADMINISTRATIVOS, LOGISTICOS Y FINANCIEROS ENTRE LA SECRETARIA DISTRITAL INTEGRACION SOCIAL-SDIS Y EL FONDO DE DESARROLLO LOCAL DE USAQUEN; EL FONDO DE DESARROLLO LOCAL DE SAN CRISTOBAL; EL FONDO DE DESARROLLO LOCAL DE USME; EL FONDO DE DESARROLLO LOCAL DE BOSA; EL FONDO DE DESARROLLO LOCAL DE KENNEDY; EL FONDO DE DESARROLLO LOCAL DE SUBA; EL FONDO DE DESARROLLO LOCAL DE RAFAEL URIBE URIBE Y EL FONDO DE DESARROLLO LOCAL DE CIUDAD BOLIVAR, PARA LA OPERACION Y PUESTA EN MARCHA DEL PROGRAMA "RETO LOCAL JOVENES Y ENTORNOS SEGUROS</t>
  </si>
  <si>
    <t>SECRETARIA DISTRITAL DE INTEGRACIÓN SOCIAL SDIS</t>
  </si>
  <si>
    <t>FDLSC-CPS-321-2021</t>
  </si>
  <si>
    <t>PABLO ENRIQUE DELGADO MELENDEZ</t>
  </si>
  <si>
    <t>FDLSC-CPS-322-2021</t>
  </si>
  <si>
    <t>PRESTAR SUS SERVICIOS PROFESIONALES COMO APOYO PARA LA REVISIÓN JURÍDICA, NORMATIVA Y POLICIVA DE LOS PROCESOS DERIVADOS DE LA GESTIÓN DE LAS DIFERENTES DEPENDENCIAS EN EL MARCO DE LAS FUNCIONES ADMINISTRATIVAS DE LA ALCALDÍA LOCAL DE SAN CRISTÓBAL.</t>
  </si>
  <si>
    <t>FDLSC-CPS-323-2021</t>
  </si>
  <si>
    <t>APOYAR JURÍDICAMENTE LA EJECUCIÓN DE NLAS ACCIONES REQUERIDAS PARA LA DEPURACIÓN DE LAS ACTUACIONES ADMINISTRATIVAS QUE CURSAN EN LA ALCALDÍA LOCAL</t>
  </si>
  <si>
    <t>MARTHA CRUZ JIMENEZ</t>
  </si>
  <si>
    <t>FDLSC-CI-324-2021</t>
  </si>
  <si>
    <t>AUNAR ESFUERZOS TÉCNICOS, ADMINISTRATIVOS, JURÍDICOS Y FINANCIEROS ENTRE LA SECRETARÍA DE EDUCACIÓN DEL DISTRITO Y LOS FONDOS DE DESARROLLO LOCAL QUE HACEN PARTE DEL DISTRITO CAPITAL, PARA LA IMPLEMENTACIÓN DE UN NUEVO MODELO INCLUSIVO, EFICIENTE Y FLEXIBLE PARA EL ACCESO Y LA PERMANENCIA DE LAS Y LOS JÓVENES EGRESADOS DE INSTITUCIONES DE EDUCACIÓN MEDIA A PROGRAMAS DE EDUCACIÓN SUPERIOR</t>
  </si>
  <si>
    <t>SECRETARIA DISTRITAL DE EDUCACIÓN</t>
  </si>
  <si>
    <t>FDLSC-CI-325-2021</t>
  </si>
  <si>
    <t>AUNAR ESFUERZOS TÉCNICOS, ADMINISTRATIVOS Y FINANCIEROS CON EL FIN DE DESARROLLAR ACCIONES ARTICULADAS ENTRE LAS PARTES ORIENTADAS A FOMENTAR LA GENERACIÓN Y CIRCULACIÓN DE BIENES Y SERVICIOS CULTURALES, ARTÍSTICOS Y PATRIMONIALES, ASÍ COMO AL FORTALECIMIENTO DE LOS AGENTES DE ESTOS SECTORES EN LAS LOCALIDADES DEL DISTRITO CAPITAL DE ACUERDO CON LOS PROYECTOS PRESENTADOS A LOS FONDOS DE DESARROLLO LOCAL QUE FORMAN PARTE DEL CONVENIO EN EL MARCO DEL PROGRAMA "ES CULTURA LOCAL 2021"</t>
  </si>
  <si>
    <t>SECRETARIA DISTRITAL DE CULTURA, RECREACION Y DEPORTE - IDARTES</t>
  </si>
  <si>
    <t>FDLSC-CPS-326-2021</t>
  </si>
  <si>
    <t>PRESTAR SUS SERVICIOS PROFESIONALES AL ÁREA DE GESTIÓN DE DESARROLLO LOCAL, EN EL APOYO A LA FORMULACIÓN Y SUPERVISIÓN DE LOS CONTRATOS Y/O CONVENIOS PARA EL SECTOR CULTURA QUE LE SEAN DESIGNADOS Y DEMÁS ACTIVIDADES QUE SE REQUIERAN, DE CONFORMIDAD CON LOS ESTUDIOS PREVIOS</t>
  </si>
  <si>
    <t>FDLSC-CPS-327-2021</t>
  </si>
  <si>
    <t xml:space="preserve">	PRESTAR SERVICIOS PROFESIONALES EN EL ÁREA DE GESTIÓN DE DESARROLLO LOCAL PARA APOYAR LAS ACTIVIDADES DE PLANEACIÓN EN TEMAS ADMINISTRATIVOS Y EN LOS PROYECTOS DE INVERSIÓN LOCAL</t>
  </si>
  <si>
    <t>FDLSC-CPS-328-2021</t>
  </si>
  <si>
    <t>FDLSC-CPS-329-2021</t>
  </si>
  <si>
    <t>APOYAR AL EQUIPO DE PRENSA Y COMUNICACIONES DE LA ALCALDÍA LOCAL EN LA CREACIÓN, REALIZACIÓN, PRODUCCIÓN Y EDICIÓN DE VÍDEOS, ASÍ COMO EL REGISTRO, EDICIÓN Y LA PRESENTACIÓN DE FOTOGRAFÍAS DE LOS ACONTECIMIENTOS, HECHOS Y EVENTOS EXTERNOS E INTERNOS DE LA ALCALDÍA LOCAL, PARA SER UTILIZADOS COMO INSUMOS DE COMUNICACIÓN EN LOS MEDIOS, ESPECIALMENTE ESCRITOS, DIGITALES Y AUDIOVISUALES”</t>
  </si>
  <si>
    <t>DIEGO JAVIER BAUTISTA MANCILLA</t>
  </si>
  <si>
    <t>FDLSC-CPS-330-2021</t>
  </si>
  <si>
    <t>CARMEN LUCERO MORENO JOYA</t>
  </si>
  <si>
    <t>FDLSC-CPS-331-2021</t>
  </si>
  <si>
    <t>SHIRLEC KARELLY LUQUETTA RAMOS</t>
  </si>
  <si>
    <t>FDLSC-CPS-332-2021</t>
  </si>
  <si>
    <t>PRESTAR APOYO EN LA CONDUCCIÓN DE LOS VEHICULOS LIVIANOS, PESADOS Y/O MAQUINARIA PESADA QUE SE ENCUENTRAN AL SERVICIO DE LAS ACTIVIDADES QUE SE DESARROLLEN EL FDL</t>
  </si>
  <si>
    <t>ANA GERALDINE PATIÑO VALBUENA</t>
  </si>
  <si>
    <t>FDLSC-CPS-333-2021</t>
  </si>
  <si>
    <t xml:space="preserve">
PRESTAR SUS SERVICIOS TÉCNICOS AL FDLSC PARA APOYAR LA FORMULACIÓN, SEGUIMIENTO Y SUPERVISIÓN DE LOS PROCESOS CONTRACTUALES RELACIONADOS A LA ATENCIÓN A POBLACIÓN AFECTADA POR VIOLENCIA INTRAFAMILIAR Y/O SEXUAL EN SITUACIÓN DE VULNERABILIDAD</t>
  </si>
  <si>
    <t>FDLSC-CI-334-2021</t>
  </si>
  <si>
    <t>AUNAR ESFUERZOS PARA LA COOPERACIÓN ADMINISTRATIVA, TÉCNICA Y ECONÓMICA, ENTRE EL PROGRAMA PARA LAS NACIONES UNIDAS PARA EL DESARROLLO (PNUD) Y EL FONDO DE DESARROLLO LOCAL, CON EL FIN DE IMPLEMENTAR ESTRATEGIAS QUE PROMUEVAN EL FORTALECIMIENTO A LOS EMPRENDIMIENTOS DE LA ECONOMÍA POPULAR DE LA LOCALIDAD DE SAN CRISTÓBAL Y LAS UNIDADES PRODUCTIVAS FAMILIARES Y/O POBLACIONES DEDICADAS A ACTIVIDADES TRADICIONALES QUE PERMITEN GENERAR INGRESOS (AUTOEMPLEO), Y EL FORTALECIMIENTO DE MIPYMES LOCALES</t>
  </si>
  <si>
    <t>800091076-0</t>
  </si>
  <si>
    <t>PROGRAMA DE LAS NACIONES UNIDAS PARA EL DESARROLLO (PNUD)</t>
  </si>
  <si>
    <t>FDLSC-CI-335-2021</t>
  </si>
  <si>
    <t>AUNAR ESFUERZOS TÉCNICOS, ADMINISTRATIVOS Y FINANCIEROS PARA LA ESTRUCTURACIÓN DE LA CONTRATACIÓN DE LAS INTERVENCIONES DE CONSERVACIÓN DEL ESPACIO PÚBLICO PRIORIZADO DE LA LOCALIDAD DE SAN CRISTÓBAL EN LA CIUDAD DE BOGOTÁ D.C.</t>
  </si>
  <si>
    <t>INSTITUTO DE DESARROLLO URBANO (IDU)</t>
  </si>
  <si>
    <t>FDLSC-CPS-336-2021</t>
  </si>
  <si>
    <t>PRESTAR SUS SERVICIOS PROFESIONALES APOYANDO AL ALCALDE LOCAL EN LA REVISIÓN JURÍDICA DE LOS PRODUCTOS DERIVADOS DE LA GESTIÓN DE LAS DIFERENTES DEPENDENCIAS DE LA ALCALDÍA LOCAL DE SAN CRISTÓBAL</t>
  </si>
  <si>
    <t xml:space="preserve">NUBIA YULIETH SALAZAR PARDO </t>
  </si>
  <si>
    <t>19/07/2021</t>
  </si>
  <si>
    <t>FDLSC-CPS-337-2021</t>
  </si>
  <si>
    <t xml:space="preserve">JENNY PAOLA RINCON BAREÑO </t>
  </si>
  <si>
    <t>FDLSC-CPS-339-2021</t>
  </si>
  <si>
    <t>PRESTAR APOYO EN LA CONDUCCIÓN DE LOS VEHÍCULOS LIVIANOS, Y/O MAQUINARIA PESADA QUE SE ENCUENTRAN AL SERVICIO DE LAS ACTIVIDADES QUE SE DESARROLLAN EN EL FDL.</t>
  </si>
  <si>
    <t>CARLOS ALBERTO CARREÑO GARCIA</t>
  </si>
  <si>
    <t>FDLSC-CPS-340-2021</t>
  </si>
  <si>
    <t>PRESTAR SERVICIOS PROFESIONALES EN EL ÁREA GESTIÓN DEL DESARROLLO, EN EL SEGUIMIENTO ADMINISTRATIVO DE LOS PROYECTOS DE GESTIÓN AMBIENTAL, EN CUMPLIMIENTO A LAS METAS ESTABLECIDAS EN EL PLAN DE DESARROLLO LOCAL 2021 2024</t>
  </si>
  <si>
    <t>DIEGO MAURICIO ROJAS CACHOPE</t>
  </si>
  <si>
    <t>FDLSC-CPS-341-2021</t>
  </si>
  <si>
    <t>PRESTAR LOS SERVICIOS DE APOYO PROFESIONAL EN EL ÁREA DE GESTIÓN DE DESARROLLO LOCAL PARA EL SEGUIMIENTO ADMINISTRATIVO Y FINANCIERO A LA FORMULACIÓN Y EVALUACIÓN DE PROYECTOS DE INVERSIÓN DEL FONDO DE DESARROLLO LOCAL DE SAN CRISTÓBAL</t>
  </si>
  <si>
    <t>OSWALDO JAVIER SANCHEZ SOLER</t>
  </si>
  <si>
    <t>FDLSC-CPS-342-2021</t>
  </si>
  <si>
    <t>PRESTAR SUS SERVICIOS TECNOLÓGICOS EN EL DESPACHO DEL ALCALDE LOCAL, EN LAS ACTIVIDADES ADMINISTRATIVAS DEL DESPACHO Y EN EL MANEJO DE CORRESPONDENCIA EN GENERAL DE LAS COMUNICACIONES OFICIALES GENERALES, EN FÍSICO Y MEDIANTE EL APLICATIVO DE ORFEO, APLICANDO LA NORMATIVIDAD VIGENTE, LOS PROCESOS Y PROCEDIMIENTOS ESTABLECIDOSEN EL SIG</t>
  </si>
  <si>
    <t>ZAIRA SOFIA ZAMBRANO GOMEZ</t>
  </si>
  <si>
    <t>FDLSC-CPS-343-2021</t>
  </si>
  <si>
    <t>PRESTAR SUS SERVICIOS TÉCNICOS EN EL DESPACHO DEL ALCALDE LOCAL, ACOMPAÑANDO LAS ACTIVIDADES ADMINISTRATIVAS Y LA CORRESPONDENCIA GENERAL DEL DESPACHO, APLICANDO LA NORMATIVIDAD VIGENTE, LOS PROCESOS Y PROCEDIMIENTOS ESTABLECIDOS EN EL SIG</t>
  </si>
  <si>
    <t>LAURA JANETH ARIAS MOLANO</t>
  </si>
  <si>
    <t>FDLSC-CPS-344-2021</t>
  </si>
  <si>
    <t>PRESTACIÓN DE SERVICIOS DE APOYO EN LA EJECUCIÓN DE ACTIVIDADES COMO RASTRILLERO DE OBRA CIVIL, QUE CONLLEVEN AL MEJORAMIENTO Y ADECUACIÓN DEL ESPACIO PÚBLICO Y MALLA VIAL DE LA LOCALIDAD DE SAN CRISTOBAL</t>
  </si>
  <si>
    <t>JUAN CARLOS GRIMALDOS</t>
  </si>
  <si>
    <t>FDLSC-CPS-345-2021</t>
  </si>
  <si>
    <t>PRESTAR LOS SERVICIOS PROFESIONALES ESPECIALIZADOS PARA APOYAR TÉCNICAMENTE AL DESPACHO EN LA REVISIÓN Y SEGUIMIENTO DE TODOS LOS PROCESOS RELACIONADOS CON ENTES DE CONTROL Y LOS RESPECTIVOS PROCEDIMIENTOS DE IMPLEMENTACIÓN Y FORTALECIMIENTO DEL SISTEMA DE GESTIÓN DE LA ALCALDÍA LOCAL DE SAN CRISTÓBAL</t>
  </si>
  <si>
    <t>MARISOL MUÑOZ PERALTA</t>
  </si>
  <si>
    <t>FDLSC-CPS-346-2021</t>
  </si>
  <si>
    <t>PRESTAR LOS SERVICIOS PROFESIONALES PARA LA OPERACIÓN, SEGUIMIENTO Y CUMPLIMIENTO DE LOS PROCEDIMIENTOS ADMINISTRATIVOS, OPERATIVOS Y TÉCNICOS DEL PROYECTO ¿RETO LOCAL? Y LOS ASOCIADOS A LA INCLUSIÓN SOCIAL Y SEGURIDAD ECONÓMICA EN LA LOCALIDAD DE SAN CRISTÓBAL.</t>
  </si>
  <si>
    <t>ALEJANDRO MARULANDA QUINCHE</t>
  </si>
  <si>
    <t>FDLSC-CPS-347-2021</t>
  </si>
  <si>
    <t>PRESTAR SERVICIOS DE APOYO A LA GESTIÓN PARA EL SEGUIMIENTO DEL CUMPLIMIENTO DE LOS PROCEDIMIENTOS ADMINISTRATIVOS, OPERATIVOS Y TÉCNICOS DEL PROYECTO RETO LOCAL Y LOS ASOCIADOS A LA INCLUSIÓN SOCIAL Y SEGURIDAD ECONÓMICA EN LA LOCALIDAD DE SAN CRISTÓBAL</t>
  </si>
  <si>
    <t>GILDARDO HUMBERTO CLAVIJO RUIZ</t>
  </si>
  <si>
    <t>FDLSC-CPS-348-2021</t>
  </si>
  <si>
    <t>PRESTAR SERVICIOS DE APOYO EN EL ÁREA DE GESTIÓN DE DESARROLLO LOCAL CDI, PARA LA ATENCION, RECEPCION Y TRAMITE DE LOS DOCUMENTOS Y CORRESPONDENCIA EN GENERAL</t>
  </si>
  <si>
    <t>FDLSC-CPS-349-2021</t>
  </si>
  <si>
    <t xml:space="preserve">PRESTAR SERVICIOS DE APOYO A LA GESTIÓN PARA EL SEGUIMIENTO DEL CUMPLIMIENTO DE LOS PROCEDIMIENTOS ADMINISTRATIVOS, OPERATIVOS Y TÉCNICOS DEL PROYECTO ¿RETO LOCAL? Y LOS ASOCIADOS A LA INCLUSIÓN SOCIAL Y SEGURIDAD ECONÓMICA EN LA LOCALIDAD DE SAN CRISTÓBAL
</t>
  </si>
  <si>
    <t>EDWIN FERNANDO PEREZ CASTILLO</t>
  </si>
  <si>
    <t>FDLSC-CPS-350-2021</t>
  </si>
  <si>
    <t>PRESTAR LOS SERVICIOS PROFESIONALES ESPECIALIZADOS AL DESPACHO DEL ALCALDE LOCAL EN TEMAS DE DERECHO ADMINISTRATIVO, CONTRACTUAL Y POLICIVO</t>
  </si>
  <si>
    <t>JOSE MARTIN CASTAÑEDA RODRIGUEZ</t>
  </si>
  <si>
    <t>FDLSC-CPS-351-2021</t>
  </si>
  <si>
    <t>PRESTAR SUS SERVICIOS COMO APOYO TÉCNICO Y ADMINISTRATIVO EN LA GESTIÓN LOCAL, EN LOS TEMAS DE ACOMPAÑAMIENTO EN TERRITORIO EN CADA UNA DE LAS ACCIONES ADELANTADAS POR EL DESPACHO LOCAL, EN EL MARCO DEL PLAN DE DESARROLLO LOCAL DE SAN CRISTÓBAL 2021-2024</t>
  </si>
  <si>
    <t>FDLSC-SASI-002-2021</t>
  </si>
  <si>
    <t>CONTRATAR A MONTO AGOTABLE EL SUMINISTRO DE INSUMOS, REFRIGERIOS Y ELEMENTOS DE MERCHANDISING REQUERIDOS PARA EL DESARROLLO LOGISTICO Y OPERATIVO DEL PROGRAMA “RETO LOCAL JOVENES Y ENTORNOS SEGUROS” EN LA LOCALIDAD DE SAN CRISTÓBAL POR EL LOTE 2</t>
  </si>
  <si>
    <t xml:space="preserve">INVERSIONES AYL SAS </t>
  </si>
  <si>
    <t>FDLSC-CPS-354-2021</t>
  </si>
  <si>
    <t xml:space="preserve">PRESTAR SUS SERVICIOS PROFESIONALES AL ÁREA DE GESTIÓN DE DESARROLLO LOCAL, EN PLANEACIÓN, EN EL APOYO A LA FORMULACIÓN Y SUPERVISIÓN DE LOS CONTRATOS Y/O CONVENIOS QUE LE SEAN DESIGNADOS Y DEMÁS ACTIVIDADES QUE SE REQUIERAN, DE CONFORMIDAD CON LOS ESTUDIOS PREVIOS	 </t>
  </si>
  <si>
    <t>CONTRATAR A MONTO AGOTABLE EL SUMINISTRO DE INSUMOS, REFRIGERIOS Y ELEMENTOS DE MERCHANDISING REQUERIDOS PARA EL DESARROLLO LOGISTICO Y OPERATIVO DEL PROGRAMA “RETO LOCAL JOVENES Y ENTORNOS SEGUROS” EN LA LOCALIDAD DE SAN CRISTÓBAL POR EL LOTE 4</t>
  </si>
  <si>
    <t>AMERICANA CORP SAS</t>
  </si>
  <si>
    <t>CONTRATAR A MONTO AGOTABLE EL SUMINISTRO DE INSUMOS, REFRIGERIOS Y ELEMENTOS DE MERCHANDISING REQUERIDOS PARA EL DESARROLLO LOGISTICO Y OPERATIVO DEL PROGRAMA “RETO LOCAL JOVENES Y ENTORNOS SEGUROS” EN LA LOCALIDAD DE SAN CRISTÓBAL POR EL LOTE 3</t>
  </si>
  <si>
    <t>MARKETGROUP SAS</t>
  </si>
  <si>
    <t>FDLSC-CPS-357-2021</t>
  </si>
  <si>
    <t>ALEJANDRO MORENO MUNAR</t>
  </si>
  <si>
    <t>FDLSC-CPS-358-2021</t>
  </si>
  <si>
    <t>79812509-9</t>
  </si>
  <si>
    <t>JULIO ALEXANDER HENAO ESCUDERO</t>
  </si>
  <si>
    <t>FDLSC-MIC-002-2021</t>
  </si>
  <si>
    <t>Compraventa de bienes muebles</t>
  </si>
  <si>
    <t>ADQUISICIÓN DE UN DESFIBRILADOR EXTERNO AUTOMÁTICO (DEA) PARA LA ALCALDÍA LOCAL DE SAN CRISTÓBAL</t>
  </si>
  <si>
    <t>LAS ELECTROMEDICINA S.A.S.</t>
  </si>
  <si>
    <t>FDLSC-CPS-360-2021</t>
  </si>
  <si>
    <t>PRESTACIÓN DE SERVICIOS DE APOYO LOGÍSTICO EN LA EJECUCIÓN DE ACTIVIDADES DE OBRA CIVIL QUE CONLLEVEN AL MEJORAMIENTO Y ADECUACIÓN DEL ESPACIO PÚBLICO Y LA MALLA VIAL DE LA LOCALIDAD DE SAN CRISTÓBAL</t>
  </si>
  <si>
    <t>JAROLD ORLANDO CASTAÑEDA</t>
  </si>
  <si>
    <t>FDLSC-MIC-003-2021</t>
  </si>
  <si>
    <t>PRESTAR LOS SERVICIOS ARTÍSTICOS, PUBLICITARIOS Y LOGÍSTICOS PARA EL POSICIONAMIENTO Y PROMOCIÓN DEL BUEN TRATO EN LA LOCALIDAD DE SAN CRISTÓBAL</t>
  </si>
  <si>
    <t>CORPORACION CULTURAL MUSICA EN ACCION  - (BUEN TRATO)</t>
  </si>
  <si>
    <t>FDLSC-CPS-362-2021</t>
  </si>
  <si>
    <t>FDLSC-CPS-363-2021</t>
  </si>
  <si>
    <t xml:space="preserve">	FDLSC-CPS-364-2021</t>
  </si>
  <si>
    <t>YULY CONSTANZA CARDENAS MENDEZ</t>
  </si>
  <si>
    <t>FDLSC-CPS-365-2021</t>
  </si>
  <si>
    <t>PRESTAR SUS SERVICIOS PROFESIONALES EN LO CONCERNIENTE A LA GESTIÓN TECNICA, ADMINISTRATIVA, FINANCIERA , DOCUMENTAL INTERNA, Y EXTERNA DE LA ALCALDÍA LOCAL DE SAN CRISTÓBAL PARA LOS PROYECTOS AMBIENTALES DEL PLAN DE DESARROLLO LOCAL, UN NUEVO CONTRATO SOCIAL Y AMBIENTAL PARA SAN CRISTÓBAL</t>
  </si>
  <si>
    <t>JUAN PABLO CARDONA OLAYA</t>
  </si>
  <si>
    <t>FDLSC-CPS-366-2021</t>
  </si>
  <si>
    <t xml:space="preserve">LIGIA RUBIELA GOMEZ </t>
  </si>
  <si>
    <t>FDLSC-CPS-367-2021</t>
  </si>
  <si>
    <t>JUSTO MAURICIO CEPEDA ARENAS</t>
  </si>
  <si>
    <t>FDLSC-CPS-368-2021</t>
  </si>
  <si>
    <t>PRESTAR LOS SERVICIOS PROFESIONALES EN EL AREA DE GESTION DE DESARROLLO LOCAL PARA EL SEGUIMIENTO ADMINISTRATIVO Y FINANCIERO A LA FORMULACIÓN Y EVALUACIÓN DE PROYECTOS DE INVERSIÓN DEL FDLSC RELACIONADOS CON EL SECTOR CULTURA EN LO REFERENTE A LAS MIPYMES Y/O EMPRENDIMIENTOS CULTURALES Y CREATIVOS</t>
  </si>
  <si>
    <t>JHON JAIRO RUIZ MARTINEZ</t>
  </si>
  <si>
    <t>FDLSC-CPS-369-2021</t>
  </si>
  <si>
    <t>PRESTAR SUS SERVICIOS TÉCNICOS O TECNOLÓGICOS PARA LA GESTIÓN DEL RIESGO, A LA LUZ DEL PLAN DE DESARROLLO 2021-2024 "UN NUEVO CONTRATO AMBIENTAL Y SOCIAL PARA SAN CRISTÓBAL.</t>
  </si>
  <si>
    <t>FDLSC-CPS-370-2021</t>
  </si>
  <si>
    <t>FDLSC-CPS-371-2021</t>
  </si>
  <si>
    <t>CARLOS YESID MORENO CALDERON</t>
  </si>
  <si>
    <t>FDLSC-CPS-372-2021</t>
  </si>
  <si>
    <t>PRESTAR SUS SERVICIOS DE APOYO ASISTENCIAL PARA REALIZAR LA ORIENTACIÓN Y ASISTENCIA ADMINISTRATIVA EN EL ÁREA DE GESTIÓN DEL DESARROLLO LOCAL DE LA INFORMACIÓN.</t>
  </si>
  <si>
    <t>FERNANDO ALFREDO CIFUENTES GARCÍA</t>
  </si>
  <si>
    <t>FDLSC-CPS-373-2021</t>
  </si>
  <si>
    <t>PRESTAR LOS SERVICIOS COMO ADMINISTRADOR DE RED EN LO RELACIONADO CON LA PLATAFORMA INFORMATICA Y MEDIOS TECNOLOGICOS DE LA ALCALDIA LOCAL DE SAN CRISTOBAL Y SER EL ENLACE CON LA SECRETARIA DISTRITAL DE GOBIERNO</t>
  </si>
  <si>
    <t>FDLSC-CPS-374-2021</t>
  </si>
  <si>
    <t>APOYAR JURIDICAMENTE LA EJECUCION DE LAS ACCIONES REQUERIDAS PARA EL TRÁMITE E EIMPULSO PROCESAL DE LAS ACTUACIONES CONTRAVENCIONALES Y/O QUERELLAS QUE CURSEN EN LAS INSPECCIONES DE POLICIA DE LA LOCALIDAD</t>
  </si>
  <si>
    <t>FROYLAN SNAIDER SANCHEZ PIZA</t>
  </si>
  <si>
    <t>FDLSC-CPS-375-2021</t>
  </si>
  <si>
    <t>FDLSC-CPS-376-2021</t>
  </si>
  <si>
    <t>PRESTAR SUS SERVICIOS TECNICOS EN EL AREA DE GESTION DEL DESARROLLO LOCAL PARA APOYAR EN LAS TAREAS OPERATIVAS DE CARÁCTER ARCHIVÍSTICO DESARROLLADAS EN LA ALCALDÍA LOCAL PARA GARANTIZAR LA APLICACIÓN CORRECTA DE LOS PROCEDIMIENTOS TÉCNICOS</t>
  </si>
  <si>
    <t xml:space="preserve">	FDLSC-CPS-377-2021</t>
  </si>
  <si>
    <t>FDLSC-CPS-378-2021</t>
  </si>
  <si>
    <t>PRESTAR SUS SERVICIOS DE APOYO TÉCNICOS EN EL DESPACHO DEL ALCALDE LOCAL, ACOMPAÑANDO LAS ACTIVIDADES ADMINISTRATIVAS Y OPERATIVAS GENERALES DEL DESPACHO, APLICANDO LA NORMATIVIDAD VIGENTE PARA TODOS LOS PROCESOS Y PROCEDIMIENTOS ESTABLECIDOS</t>
  </si>
  <si>
    <t>LAURA ISABEL ACOSTA PARRA</t>
  </si>
  <si>
    <t>FDLSC-CPS-379-2021</t>
  </si>
  <si>
    <t>FDLSC-CPS-380-2021</t>
  </si>
  <si>
    <t>FDLSC-CPS-381-2021</t>
  </si>
  <si>
    <t>PRESTAR SERVICIOS PROFESIONALES EN EL ÁREA DE GESTIÓN DE DESARROLLO LOCAL PARA LA FORMULACIÓN, EVALUACIÓN, Y SEGUIMIENTO DE LOS PROYECTOS DE INVERSIÓN LOCAL No 1724, 1790 y LOS COMPONENTES UNO, DOS Y TRES DEL PROYECTO 1811 EN CUMPLIMIENTO DEL PLAN DE DESARROLLO 2021 - 2024</t>
  </si>
  <si>
    <t>LINDA VANESSA ACUÑA RAMIREZ</t>
  </si>
  <si>
    <t>FDLSC-CPS-382-2021</t>
  </si>
  <si>
    <t>APOYAR TÉCNICAMENTE LAS DISTINTAS ETAPAS DE LOS PROCESOS DE COMPETENCIA DE LA ALCALDÍA LOCAL PARA LA DEPURACIÓN DE ACTUACIONES ADMINISTRATIVAS</t>
  </si>
  <si>
    <t>FDLSC-CPS-383-2021</t>
  </si>
  <si>
    <t>MARIA ASTRID GONZALEZ PARRA</t>
  </si>
  <si>
    <t>FDLSC-CPS-384-2021</t>
  </si>
  <si>
    <t>PRESTAR SUS SERVICIOS TÉCNICOS EN EL ÁREA GESTIÓN DEL DESARROLLO LOCAL EN TEMAS DE INFRAESTRUCTURA EN MARCO DEL PLAN DE DESARROLLO LOCAL 2021-2024</t>
  </si>
  <si>
    <t>FDLSC-CPS-385-2021</t>
  </si>
  <si>
    <t>PRESTAR SERVICIOS PROFESIONALES EN EL ÁREA DE GESTIÓN DE DESARROLLO LOCAL PARA LA FORMULACIÓN, EVALUACIÓN, PRESENTACIÓN Y SEGUIMIENTO A PROYECTOS DE INVERSIÓN LOCAL, ASI CÓMO EL APOYO PARA EL REGISTRO DE LOS MISMOS EN LOS DIFERENTES SISTEMAS DE INFORMACIÓN</t>
  </si>
  <si>
    <t>FDLSC-CPS-386-2021</t>
  </si>
  <si>
    <t>PRESTAR SUS SERVICIOS PROFESIONALES PARA QUE REALICE LAS ACTIVIDADES CONCERNIENTES A LOS TRÁMITES RELACIONADOS CON EL ÁREA DE DESARROLLO LOCAL EN EL MARCO DEL PLAN DE DESARROLLO 2021-2024</t>
  </si>
  <si>
    <t xml:space="preserve">	FDLSC-CPS-387-2021</t>
  </si>
  <si>
    <t>PRESTAR SUS SERVICIOS PROFESIONALES PARA LA GESTIÓN DEL RIESGO, A LA LUZ DEL PLAN DE DESARROLLO 2021-2024, UN NUEVO CONTRATO AMBIENTAL Y SOCIAL PARA SAN CRISTÓBAL</t>
  </si>
  <si>
    <t>FDLSC-CPS-388-2021</t>
  </si>
  <si>
    <t>PRESTAR LOS SERVICIOS PROFESIONALES A LA ALCALDÍA LOCAL DE SAN CRISTÓBAL PARA LA EJECUCIÓN DE LAS ACTIVIDADES Y PROCESOS ADMINISTRATIVOS Y DE CAMPO RELACIONADOS CON LA REACTIVACIÓN ECONÓMICA, EN EL MARCO DE LAS NECESIDADES DEL FONDO DE DESARROLLO LOCAL Y DINAMIZACIÓN PARA LA EJECUCIÓN DE LOS PROYECTOS QUE HACEN PARTE DEL PLAN DE DESARROLLO LOCAL</t>
  </si>
  <si>
    <t>FDLSC-CPS-389-2021</t>
  </si>
  <si>
    <t>PRESTAR SERVICIOS PROFESIONALES ESPECIALIZADOS PARA APOYAR AL DESPACHO DEL ALCALDE LOCAL DE SAN CRISTÓBAL EN LA REVISIÓN, VERIFICACIÓN Y ACOMPAÑAMIENTO DE LOS ASPECTOS ADMINISTRATIVOS Y GERENCIALES DE LOS ASUNTOS RELACIONADOS CON ACCESIBILIDAD UNIVERSAL Y LA GARANTÍA DE LOS DERECHOS DE LAS PERSONAS CON DISCAPACIDAD, EN EL EL DESARROLLO DE LOS PROCESOS DE MALLA VIAL, ESPACIO PÚBLICO, INFRAESTRUCTURA DE OBRAS DE INGENIERÍA O ARQUITECTURA DEL FDLSC, DE CONFORMIDAD CON EL MARCO NORMATIVO APLICABLE E</t>
  </si>
  <si>
    <t>ELKIN JAVIER ROJAS RUIZ</t>
  </si>
  <si>
    <t>FDLSC-CPS-390-2021</t>
  </si>
  <si>
    <t>LAURA FERNANDA GARCIA RODRIGUEZ</t>
  </si>
  <si>
    <t>CONTRATAR A MONTO AGOTABLE EL SUMINISTRO DE INSUMOS, REFRIGERIOS Y ELEMENTOS DE MERCHANDISING REQUERIDOS PARA EL DESARROLLO LOGISTICO Y OPERATIVO DEL PROGRAMA RETO LOCAL JOVENES Y ENTORNOS SEGUROS EN LA LOCALIDAD DE SAN CRISTÓBAL" POR EL LOTE 1</t>
  </si>
  <si>
    <t>UNION TEMPORAL C2 FERNANDO</t>
  </si>
  <si>
    <t>9013292521</t>
  </si>
  <si>
    <t>C2COMPANY SAS</t>
  </si>
  <si>
    <t>4137729</t>
  </si>
  <si>
    <t>CDC Y PUBLICIDAD</t>
  </si>
  <si>
    <t>FDLSC-CPS-392-2021</t>
  </si>
  <si>
    <t>PRESTAR SUS SERVICIOS PROFESIONALES ESPECIALIZADOS PARA LA GESTIÓN EN EL AREA DE DESARROLLO LOCAL DE SAN CRISTOBAL, EN EL APOYO DE LA FORMULACION, PLANEACION, PRESENTACIÓN Y SEGUIMIENTO DE LOS PROYECTOS DE INFRAESTRUCTURA Y OBRAS CIVILES QUE DESARROLLE LA ENTIDAD, Y EN LOS REQUERIMIENTOS DE INFRAESTRUCTURA CIVIL QUE TENGA LA ALCALDIA LOCAL DE SAN CRISTOBAL</t>
  </si>
  <si>
    <t>JULIO HERNAN PEÑA CASTAÑEDA</t>
  </si>
  <si>
    <t>FDLSC-CPS-393-2021</t>
  </si>
  <si>
    <t>PRESTAR SUS SERVICIOS TÉCNICOS O TECNOLÓGICOS PARA LA GESTIÓN DEL RIESGO, A LA LUZ DEL PLAN DE DESARROLLO 2021-2024 "UN NUEVO CONTRATO AMBIENTAL Y SOCIAL PARA SAN CRISTÓBAL"</t>
  </si>
  <si>
    <t>BILSAM LÓPEZ CÁRDENAS</t>
  </si>
  <si>
    <t>FDLSC - SA MC - 001-2021</t>
  </si>
  <si>
    <t xml:space="preserve">Selección abreviada por menor cuantía </t>
  </si>
  <si>
    <t>PRESTAR SERVICIOS DE MANTENIMIENTO PREVENTIVO Y CORRECTIVO CON SUMINISTRO E INSTALACIÓN DE REPUESTOS Y ACCESORIOS NUEVOS Y ORIGINALES DE CADA UNA DE LAS MARCAS DE LOS VEHÍCULOS, LIVIANOS, PESADOS Y MAQUINARIA AMARILLA DEL FONDO DE DESARROLLO LOCAL DE SAN CRISTÓBAL, A MONTO AGOTABLE</t>
  </si>
  <si>
    <t>INVERSIONES EL NORTE SAS</t>
  </si>
  <si>
    <t>FDLSC-CPS-395-2021</t>
  </si>
  <si>
    <t>PRESTAR SUS SERVICIOS TÉCNICOS PARA ADELANTAR EL PROCESO DE COBROS PERSUASIVOS DE LAS MULTAS IMPUESTAS POR LA ALCALDÍA LOCAL.</t>
  </si>
  <si>
    <t>FDLSC-CPS-396-2021</t>
  </si>
  <si>
    <t>PRESTAR LOS SERVICIOS PROFESIONALES PARA LA OPERACIÓN, SEGUIMIENTO Y CUMPLIMIENTO DE LOS PROCESOS Y PROCEDIMIENTOS DEL SERVICIO APOYO ECONÓMICO TIPO C, REQUERIDOS PARA EL OPORTUNO Y ADECUADO REGISTRO, CRUCE Y REPORTE DE LOS DATOS EN EL SISTEMA MISIONAL SIRBE, QUE CONTRIBUYAN A</t>
  </si>
  <si>
    <t>AURORA YARA MARTIN</t>
  </si>
  <si>
    <t>FDLSC-CPS-397-2021</t>
  </si>
  <si>
    <t>CARLOS ALBERTO RIOS MONROY</t>
  </si>
  <si>
    <t>FDLSC-CPS-398-2021</t>
  </si>
  <si>
    <t>PRESTACIÓN DE SERVICIOS DE APOYO A LA GESTIÓN, PARA EL LEVANTAMIENTO DE INFORMACIÓN, ACOMPAÑAMIENTO Y ORIENTACIÓN, DERIVADOS DE LA ATENCIÓN A LA MUJER Y A LA COMUNIDAD EN EL MARCO DEL PROYECTO DE INVERSIÓN Y EL PLAN DE DESARROLLO LOCAL 2021-2024</t>
  </si>
  <si>
    <t>NOHEMI OCHOA LOPEZ</t>
  </si>
  <si>
    <t>FDLSC-CPS-399-2021</t>
  </si>
  <si>
    <t>FDLSC-CPS-400-2021</t>
  </si>
  <si>
    <t>PRESTAR SUS SERVICIOS TÉCNICOS EN EL DESPACHO DEL ALCALDE LOCAL, ACOMPAÑANDO LAS ACTIVIDADES ADMINISTRATIVAS, JURIDICAS Y DE CORRESPONDENCIA GENERAL DEL DESPACHO, APLICANDO LA NORMATIVIDAD VIGENTE, LOS PROCESOS Y PROCEDIMIENTOS ESTABLECIDOS</t>
  </si>
  <si>
    <t>TATIANA PELAEZ MANTILLA</t>
  </si>
  <si>
    <t>FDLSC-CPS-401-2021</t>
  </si>
  <si>
    <t>PRESTAR SUS SERVICIOS PROFESIONALES PARA APOYAR LOS TEMAS PRESUPUESTALES EN EL MARCO DEL PLAN DE DESARROLLO 2021-2024</t>
  </si>
  <si>
    <t>JOSE JAVIER RUIZ CALDERON</t>
  </si>
  <si>
    <t>FDLSC-CPS-402-2021</t>
  </si>
  <si>
    <t>Prestar los servicios profesionales para la operación, prestación, seguimiento y cumplimiento de los procedimientos administrativos, operativos y programáticos del Servicio Apoyo Económico Tipo C, que contribuyan a la garantía de los derechos de la población mayor en el marco de la Política Pública Social para el Envejecimiento y la vejez en el Distrito Capital a cargo de la Alcaldía Local</t>
  </si>
  <si>
    <t>ENITH DEL ROSARIO RUIZ MUÑOZ</t>
  </si>
  <si>
    <t>FDLSC-CPS-403-2021</t>
  </si>
  <si>
    <t>PRESTAR SUS SERVICIOS PROFESIONALES ESPECIALIZADOS DE APOYO AL ÁREA DE GESTIÓN DEL DESARROLLO LOCAL - CONTRATACIÓN,
PARA FORTALECER LAS ETAPAS PRE CONTRACTUALES Y CONTRACTUALES QUE ADELANTE LA ADMINISTRACIÓN LOCAL DE SAN CRISTÓBAL</t>
  </si>
  <si>
    <t>MILTON ALBERTO BELLO RODRIGUEZ</t>
  </si>
  <si>
    <t>FDLSC-CPS-404-2021</t>
  </si>
  <si>
    <t>FDLSC-CPS-405-2021</t>
  </si>
  <si>
    <t>PRESTAR SUS SERVICIOS PROFESIONALES ESPECIALIZADOS COMO APOYO AL DESPACHO, PARA LA ARTICULACION CON LAS ENTIDADES ADSCRITAS Y VINCULADAS DEL SECTOR HABITAT CON EL FIN DE APOYAR LOS PROCESOS DE COMPLEMENTAREIDAD Y SUBSIDIARIEDAD ENTRE LOS PLANES, PROGRAMAS Y PROYECTOS DE LA ADMINISTRACIÓN DISTRITAL Y EN EL MARCO DEL PLAN DE DESARROLLO LOCAL 2021-2024</t>
  </si>
  <si>
    <t>JUAN CARLOS CASTELLANOS PUENTES</t>
  </si>
  <si>
    <t>FDLSC-CPS-406-2021</t>
  </si>
  <si>
    <t xml:space="preserve">	PRESTAR SUS SERVICIOS PROFESIONALES PARA EL APOYO TÉCNICO DEL PROYECTO DE SEPARACIÓN EN LA FUENTE, A LA LUZ DEL PLAN DE DESARROLLO 2021-2024 UN NUEVO CONTRATO AMBIENTAL Y SOCIAL PARA SAN CRISTÓBAL</t>
  </si>
  <si>
    <t>ADRIANA MILENA FERRUCHO FERRUCHO</t>
  </si>
  <si>
    <t xml:space="preserve">	FDLSC-CPS-407-2021</t>
  </si>
  <si>
    <t>PAOLA ANDREA ARGUELLO RODRIGUEZ</t>
  </si>
  <si>
    <t>FDLSC-CPS-408-2021</t>
  </si>
  <si>
    <t>EL CONTRATISTA PRESTARA SUS SERVICIOS PROFESIONALES AL FONDO DE DESARROLLO LOCAL DE SAN CRISTOBAL EN EL MARCO DEL PLAN DE DESARROLLO 2021- 2024 APOYANDO LA FORMULACION DE LOS PROYECTOS DE FUNCIONAMIENTO Y SEGUIMIENTO A LOS MISMOS Y LAS DEMAS ACTIVIDADES QUE SE GENEREN</t>
  </si>
  <si>
    <t xml:space="preserve">	FDLSC-CPS-409-2021</t>
  </si>
  <si>
    <t>PRESTAR SUS SERVICIOS PROFESIONALES ESPECIALIZADOS PARA APOYAR A EL ALCALDE LOCAL Y EL EQUIPO DE SEGURIDAD EN TODOS LOS TEMAS RELACIONADOS CON LA SEGURIDAD CIUDADANA, CONVIVENCIA, PREVENCIÓN DE CONFLICTIVIDADES, VIOLENCIAS Y DELITOS EN LA LOCALIDAD DE ACUERDO A LOS REQUERIMIENTOS DEL SECTOR Y A LAS NECESIDADES DEL FONDO DE DESARROLLO LOCAL</t>
  </si>
  <si>
    <t>FREDDY ARTURO CARDEÑO MEJIA</t>
  </si>
  <si>
    <t>FDLSC-CPS-410-2021</t>
  </si>
  <si>
    <t xml:space="preserve">	FDLSC-CPS-411-2021</t>
  </si>
  <si>
    <t xml:space="preserve">	PRESTAR SUS SERVICIOS DE APOYO PARA REALIZAR LA CONDUCCIÓN DE LOS VEHÍCULOS LIVIANOS, PESADOS Y/O MAQUINARIA PESADA QUE SE ENCUENTRE AL SERVICIO DE LAS ACTIVIDADES DESARROLLADAS EN EL FDL</t>
  </si>
  <si>
    <t xml:space="preserve">	FDLSC-CPS-412-2021</t>
  </si>
  <si>
    <t xml:space="preserve">	FDLSC-CPS-413-2021</t>
  </si>
  <si>
    <t>PRESTAR SUS SERVICIOS PROFESIONALES AL FONDO DE DESARROLLO LOCAL DE SAN CRISTOBAL EN EL MARCO DEL PLAN DE DESARROLLO 2021- 2024 APOYANDO LA GESTIÓN ADMINISTRATIVA TENDIENTE A INCREMENTAR LAS HABILIDADES DEL PERSONAL Y EL BIENESTAR INSTITUCIONAL Y LAS DEMAS ACTIVIDADES QUE SE GENEREN</t>
  </si>
  <si>
    <t>ESTEPHANIA VALENTINA CUAICUAN</t>
  </si>
  <si>
    <t xml:space="preserve">	FDLSC-CPS-414-2021</t>
  </si>
  <si>
    <t>DIANA KATERYN RONCANCIO ANGULO</t>
  </si>
  <si>
    <t xml:space="preserve">	FDLSC-CPS-415-2021</t>
  </si>
  <si>
    <t>PRESTAR SERVICIOS PARA APOYAR LA CONDUCCIÓN DE LOS VEHÍCULOS DE MAQUINARIA PESADA, LIVIANOS, PESADOS Y EQUIPOS QUE SE ENCUENTREN AL SERVICIO DEL FONDO DE DESARROLLO LOCAL DE SAN CRISTÓBAL PARA LA REALIZACIÓN DE OBRAS DE INFRAESTRUCTURA Y ADEMÁS LAS ACTIVIDADES QUE SE DESARROLLAN EN EL FDL</t>
  </si>
  <si>
    <t xml:space="preserve">	FDLSC-CPS-416-2021</t>
  </si>
  <si>
    <t>PRESTAR SUS SERVICIOS ASISTENCIALES PARA LA GESTIÓN DEL RIESGO, EN EL MARCO DE LOS VÍGIAS DEL RIESGO DE LA LOCALIDAD DE SAN CRISTÓBAL, A LA LUZ DEL PLAN DE DESARROLLO 2021-2024 "UN NUEVO CONTRATO AMBIENTAL Y SOCIAL PARA SAN CRISTÓBAL</t>
  </si>
  <si>
    <t>OSCAR URIEL MATAMOROS GONZALEZ</t>
  </si>
  <si>
    <t xml:space="preserve">	FDLSC-CPS-417-2021</t>
  </si>
  <si>
    <t xml:space="preserve">	PRESTAR SUS SERVICIOS DE APOYO PARA REALIZAR LA CONDUCCIÓN DE LOS VEHÍCULOS LIVIANOS, PESADOS Y/O MAQUINARIA PESADA QUE SE ENCUENTRE AL SERVICIO DE LAS ACTIVIDADES DESARROLLADAS EN EL FDL.</t>
  </si>
  <si>
    <t>CARLOS ALBERTO BECERRA UBAQUE</t>
  </si>
  <si>
    <t xml:space="preserve">	FDLSC-CPS-418-2021</t>
  </si>
  <si>
    <t>NUBIA ALCIRA SACRISTAN PIÑEROS</t>
  </si>
  <si>
    <t>FDLSC-CPS-419-2021</t>
  </si>
  <si>
    <t>FDLSC-CPS-420-2021</t>
  </si>
  <si>
    <t>PRESTAR SUS SERVICIOS DE APOYO ASISTENCIAL EN EL ÁREA DE GESTIÓN PARA EL DESARROLLO LOCAL, CON EL FIN DE ORIENTAR, ATENDER Y APOYAR LA ATENCIÓN DE LA CIUDADANÍA EN TODOS LOS TEMAS DE INFORMACION REQUERIDA</t>
  </si>
  <si>
    <t>FDLSC-CPS-421-2021</t>
  </si>
  <si>
    <t>FDLSC-CPS-422-2021</t>
  </si>
  <si>
    <t>LEIDY DAYANA SALAZAR PARDO</t>
  </si>
  <si>
    <t>FDLSC-CPS-423-2021</t>
  </si>
  <si>
    <t>PRESTAR SUS SERVICIOS ASISTENCIALES PARA APOYAR LA GESTIÓN LOCAL Y TERRITORIAL DE LOS TEMAS DE SEGURIDAD Y CONVIVENCIA CIUDADANA, EN EL MARCO DEL PLAN DE DESARROLLO LOCAL 2021-2024.</t>
  </si>
  <si>
    <t>FDLSC-CPS-424-2021</t>
  </si>
  <si>
    <t>PRESTAR SUS SERVICIOS PROFESIONALES AL FDLSC PARA APOYAR LA FORMULACIÓN, SEGUIMIENTO Y SUPERVISIÓN DE LOS PROCESOS CONTRACTUALES DERIVADOS DEL PROYECTO DE INVERSIÓN 1811 SAN CRISTÓBAL TE CUIDA, PARA LA ATENCIÓN A POBLACIÓN AFECTADA POR VIOLENCIA INTRAFAMILIAR Y/O SEXUAL EN SITUACIÓN DE VULNERABILIDAD.</t>
  </si>
  <si>
    <t>FDLSC-CPS-425-2021</t>
  </si>
  <si>
    <t>PRESTAR SUS SERVICIOS PROFESIONALES PARA APOYAR LA FORMULACIÓN, EVALUACIÓN, PRESENTACIÓN Y SEGUIMIENTO DE LOS PROYECTOS DE GESTIÓN DEPORTIVA, ACTIVIDAD FÍSICA Y RECREATIVA Y APOYO EN TODOS LOS PROCESOS DEPORTIVOS DESARROLLADOS EN LA LOCALIDAD EN EL MARCO DEL PLAN DE DESARROLLO 2021-2024</t>
  </si>
  <si>
    <t>JHOAN SEBASTIAN SOLER ORTIZ</t>
  </si>
  <si>
    <t>FDLSC-CPS-426-2021</t>
  </si>
  <si>
    <t>PRESTAR SUS SERVICIOS ASISTENCIALES PARA APOYAR LA GESTIÓN LOCAL Y TERRITORIAL DE LOS TEMAS DE SEGURIDAD Y CONVIVENCIA CIUDADANA, EN EL MARCO DEL PLAN DE DESARROLLO LOCAL 2021-2024</t>
  </si>
  <si>
    <t>FDLSC-CPS-427-2021</t>
  </si>
  <si>
    <t>ENVER JULIAN LOPEZ ANGEL</t>
  </si>
  <si>
    <t>FDLSC-CPS-428-2021</t>
  </si>
  <si>
    <t>PRESTAR SUS SERVICIOS PROFESIONALES PARA APOYAR LA FORMULACIÓN Y LA IMPLEMENTACIÓN DE LOS PROYECTOS DE INVERSIÓN VINCULADOS AL PROGRAMA JÓVENES CON CAPACIDADES: PROYECTO DE VIDA PARA LA CIUDADANÍA, LA INNOVACIÓN Y EL TRABAJO DEL SIGLO XXI, EN EL MARCO DEL PLAN DE DESARROLLO LOCAL UN NUEVO CONTRATO SOCIAL Y AMBIENTAL PARA SAN CRISTÓBAL, 2021</t>
  </si>
  <si>
    <t>FDLSC-CPS-429-2021</t>
  </si>
  <si>
    <t>PRESTAR SERVICIOS PROFESIONALES EN EL ÁREA DE GESTIÓN DE DESARROLLO LOCAL PARA REALIZAR LA FORMULACIÓN, EVALUACIÓN, PRESENTACIÓN Y SEGUIMIENTO DE LOS PROYECTOS DE INVERSIÓN LOCAL, DE ACUERDO A LA NECESIDAD DE LA ADMINSITRACIÓN Y EN EL MARCO DEL PLAN DE DESARROLLO LOCAL 2021 - 2024</t>
  </si>
  <si>
    <t>JOSE MARTIN MORALES TORRES</t>
  </si>
  <si>
    <t>FDLSC-CPS-431-2021</t>
  </si>
  <si>
    <t xml:space="preserve">PRESTAR SUS SERVICIOS PROFESIONALES MEDICO VETERINARIOS CON EL FONDO DE DESARROLLO LOCAL DE SAN CRISTÓBAL, PARA REALIZAR LAS DIFERENTES ACTIVIDADES DE ACUERDO CON LAS DIRECTRICES DE LOS PROYECTOS DE PROTECCIÓN Y BIENESTAR ANIMAL EN MATERIA DE ATENCIÓN A EMERGENCIAS, JORNADAS DE VACUNACIÓN, VISITAS DOMICILIARIAS, ENTRE OTROS	</t>
  </si>
  <si>
    <t>CRISTHIAN CAMILO CALDERON CARDOZO</t>
  </si>
  <si>
    <t>FDLSC-CPS-432-2021</t>
  </si>
  <si>
    <t xml:space="preserve">PRESTAR SUS SERVICIOS ASISTENCIALES PARA APOYAR LA GESTIÓN LOCAL Y TERRITORIAL DE LOS TEMAS DE SEGURIDAD Y CONVIVENCIA CIUDADANA, EN EL MARCO DEL PLAN DE DESARROLLO LOCAL 2021-2024.	</t>
  </si>
  <si>
    <t>YENNI ADRIANA VEGA TORRES</t>
  </si>
  <si>
    <t>FDLSC-CPS-433-2021</t>
  </si>
  <si>
    <t>DIEGO FERNEY CHILITO ALVARADO</t>
  </si>
  <si>
    <t>FDLSC-CPS-434-2021</t>
  </si>
  <si>
    <t xml:space="preserve">PRESTAR SUS SERVICIOS PROFESIONALES EN LA DEPURACION DE OBLIGACIONES POR PAGAR, TRAMITE DE PAGOS Y LIQUIDACIÓN DE CONTRATOS, DE CONFORMIDAD CON LAS CONDICIONES Y OBLIGACIONES ESTABLECIDAS EN LOS ESTUDIOS PREVIOS, DOCUMENTO QUE HACE PARTE INTEGRAL DEL PRESENTE CONTRATO	</t>
  </si>
  <si>
    <t>JAVIER CASTILLO GUERRERO</t>
  </si>
  <si>
    <t>FDLSC-CPS-435-2021</t>
  </si>
  <si>
    <t xml:space="preserve">PRESTAR SUS SERVICIOS TÉCNICOS EN EL ÁREA DE GESTIÓN POLICIVA PARA APOYAR EN LOS DISTINTOS PROCESOS A CARGO INCLUYENDO EL TRÁMITE ADMINISTRATIVO Y LA REALIZACIÓN DE LOS DESPACHOS COMISORIOS.DE ACUERDO CON LO CONTEMPLADO EN EL (LOS) PROYECTO (S) 1873- SAN CRISTOBAL AL SERVICIO DE LA CIUDADANÍA	</t>
  </si>
  <si>
    <t>JENNY PAOLA MARTINEZ CELY</t>
  </si>
  <si>
    <t>FDLSC-CPS-436-2021</t>
  </si>
  <si>
    <t xml:space="preserve">PRESTACION DE SERVICIOS PROFESIONALES PARA APOYAR AL ALCALDE LOCAL EN LA PROMOCION, ARTICULACION, ACOMPAÑAMIENTO Y SEGUIMIENTO PARA LA ATENCION Y PROTECCION DE LOS ANIMALES DOMÉSTICOS Y SILVESTRES DE LA LOCALIDAD	</t>
  </si>
  <si>
    <t>MARIA TERESA SANCHEZ LOPEZ</t>
  </si>
  <si>
    <t>FDLSC-CPS-437-2021</t>
  </si>
  <si>
    <t xml:space="preserve">APOYAR ADMINISTRATIVA Y ASISTENCIALMENTE A LAS INSPECCIONES DE POLICÍA DE LA LOCALIDAD	</t>
  </si>
  <si>
    <t>DAYSSI ROCIO RODRIGUEZ MARTINEZ</t>
  </si>
  <si>
    <t>FDLSC-CPS-438-2021</t>
  </si>
  <si>
    <t>PRESTAR LOS SERVICIOS PROFESIONALES, PARA DESARROLLAR EL PROCESO DE MEDICIÓN, VALOR RESIDUAL, MÉTODO DE DEPRECIACIÓN, EN LOS BIENES MUEBLES REGISTRADOS EN LA CUENTA PROPIEDAD PLANTA Y EQUIPO DE LOS ESTADOS FINANCIEROS DE LOS BIENES INMUEBLES DE PROPIEDAD Y/O A CARGO DE LA ALCALDÍA LOCAL DE SAN CRISTÓBAL</t>
  </si>
  <si>
    <t>BERNARDO MORENO ORTIZ</t>
  </si>
  <si>
    <t>FDLSC-CPS-439-2021</t>
  </si>
  <si>
    <t>LEONARDO FABIO ORDOÑEZ CHAVARRO</t>
  </si>
  <si>
    <t>FDLSC-CPS-441-2021</t>
  </si>
  <si>
    <t>FDLSC-CPS-442-2021</t>
  </si>
  <si>
    <t xml:space="preserve">PRESTAR SUS SERVICIOS PROFESIONALES PARA ADELANTAR LA FORMULACIÓN, EVALUACIÓN, SEGUIMIENTO, Y APOYO A LA SUPERVISIÓN DEL PROYECTO 1869 SAN CRISTÓBAL TERRITORIO DE PAZ Y RECONCILIACIÓN Y ASÍ MISMO ACOMPAÑAR TODOS LOS PROCESOS QUE SE ADELANTEN PARA LA POBLACIÓN DE VICTIMAS QUE HABITA EN LA LOCALIDAD DE SAN CRISTÓBAL	</t>
  </si>
  <si>
    <t>FDLSC-CPS-444-2021</t>
  </si>
  <si>
    <t xml:space="preserve">	PRESTAR LOS SERVICIOS PROFESIONALES, PARA DESARROLLAR EL PROCESO DE MEDICIÓN, VALOR RESIDUAL, MÉTODO DE DEPRECIACIÓN, EN LOS BIENES MUEBLES REGISTRADOS EN LA CUENTA PROPIEDAD PLANTA Y EQUIPO DE LOS ESTADOS FINANCIEROS DE LOS BIENES INMUEBLES DE PROPIEDAD Y/O A CARGO DE LA ALCALDÍA LOCAL DE SAN CRISTÓBAL</t>
  </si>
  <si>
    <t xml:space="preserve">EMMA ADRIANA PULIDO TOVAR </t>
  </si>
  <si>
    <t>FDLSC-CPS-445-2021</t>
  </si>
  <si>
    <t xml:space="preserve">PRESTAR LOS SERVICIOS PROFESIONALES PARA LA OPERACIÓN, PRESTACIÓN, SEGUIMIENTO Y CUMPLIMIENTO DE LOS PROCEDIMIENTOS ADMINISTRATIVOS, OPERATIVOS Y PROGRAMÁTICOS DEL SERVICIO APOYO ECONÓMICO TIPO C, QUE CONTYRIBUYAN A LA GARANTÍA DE LOS DERECHOS DE LA POBLACIÓN MAYOR EN EL MARCO DE LA POLÍTICA PÚBLICA SOCIAL PARA EL ENVEJECIMIENTO Y LA VEJEZ EN EL DISTRITO CAPITAL A CARGO DE LA ALCLADIA LOCAL.	</t>
  </si>
  <si>
    <t>FDLSC-CPS-446-2021</t>
  </si>
  <si>
    <t>FDLSC-CPS-447-2021</t>
  </si>
  <si>
    <t xml:space="preserve">PRESTAR SUS SERVICIOS PROFESIONALES AL FDLSC PARA APOYAR LA FORMULACIÓN, SEGUIMIENTO Y SUPERVISIÓN DE LOS PROCESOS CONTRACTUALES DERIVADOS DEL PROYECTO DE INVERSIÓN 1811 SAN CRISTÓBAL TE CUIDA, PARA LA ATENCIÓN A POBLACIÓN AFECTADA POR VIOLENCIA INTRAFAMILIAR Y/O SEXUAL EN SITUACIÓN DE VULNERABILIDAD	</t>
  </si>
  <si>
    <t>FDLSC-CPS-448-2021</t>
  </si>
  <si>
    <t xml:space="preserve">PRESTAR LOS SERVICIOS TÉCNICOS PARA APOYAR AL ADMINISTRADOR DE RED EN LO RELACIONADO CON LA PLATAFORMA INFORMATICA Y MEDIOS TECNOLOGICOS DE LA ALCALDIA LOCAL DE SAN CRISTÓBAL	</t>
  </si>
  <si>
    <t>HECTOR YESID CAMARGO CASALLAS</t>
  </si>
  <si>
    <t>FDLSC-CTOI-452-2021</t>
  </si>
  <si>
    <t>AUNAR ESFUERZOS TECNICOS, ADMINISTRATIVOS Y FINANCIEROS PARA LA REALIZACIÒN DEL MANEJO Y MANTENIMIENTO DE LAS ÁREAS OBJETO DE PROCESOS DE RESTAURACIÒN ECOLÒGICA Y OTRAS ACCIONES DE CONSERVACIÒN EN LA ESTRUCTURA ECOLÒGICA PRINCIAL Y OTRAS ÁREAS DEL DISTRITO CAPITAL</t>
  </si>
  <si>
    <t>INSTITUTO DISTRITAL PARA LA PROTECCION D E LA NIÑEZ Y DE LA JUVENTUD</t>
  </si>
  <si>
    <t>FDLSC-CI-454-2021</t>
  </si>
  <si>
    <t xml:space="preserve">AUNAR ESFUERZOS ENTRE EL FONDO DE DESARROLLO LOCAL DE SAN CRISTÓBAL Y LA SUBRED INTEGRADA DE SERVICIOS DE SALUD CENTRO ORIENTE, PARA APORTAR A LA CALIDAD DE VIDA DE GRUPOS POBLACIONALES DE ADOLESCENTES, JOVENES, POBLACIÓN ETNICA, Y CUIDADORES, HABITANTES EN LA LOCALIDAD DE SAN CRISTÓBAL, A TRAVÉS LA IMPLEMENTACIÓN DE ACCIONES COMPLEMENTARIAS EN SALUD"	</t>
  </si>
  <si>
    <t>SUBRED INTEGRADA DE SALUD CENTRO ORIENTE E.S.E</t>
  </si>
  <si>
    <t>FDLSC-CI-455-2021</t>
  </si>
  <si>
    <t xml:space="preserve">CONTRIBUIR AL BIENESTAR Y A LA DIGNIFICACIÓN DE LAS PERSONAS CON DISCAPACIDAD, CUIDADORES, Y CUIDADORAS DE LAS 5 UPZ DE LA LOCALIDAD DE SAN CRISTÓBAL, EN ARTICULACIÓN CON EL CONSEJO LOCAL DE DISCAPACIDAD CON UN ENFOQUE DIFERENCIAL, DESDE LO ETARIO, DIVERSO, ÉTNICO E INDÍGENA Y CON UN ENFOQUE DE DERECHOS QUE FAVOREZCAN SU DESARROLLO FÍSICO, PSICOLÓGICO, EMOCIONAL Y A SU AUTONOMÍA CON LA ENTREGA DE DISPOSITIVOS DE ASISTENCIA PERSONAL- AYUDAS TÉCNICAS	</t>
  </si>
  <si>
    <t>FDLSC-CPS-458-2021</t>
  </si>
  <si>
    <t xml:space="preserve">PRESTAR SUS SERVICIOS PROFESIONALES PARA ADELANTAR LA FORMULACIÓN, EVALUACIÓN, SEGUIMIENTO Y APOYO A LA SUPERVISIÓN DEL PROYECTO 1869 SAN CRISTÓBAL TERRITORIO DE PAZ Y RECONCILIACIÓN Y ASÍ MISMO ACOMPAÑAR TODOS LOS PROCESOS QUE SE ADELANTEN PARA LA POBLACIÓN DE VICTIMAS QUE HABITA EN LA LOCALIDAD DE SAN CRISTÓBAL	</t>
  </si>
  <si>
    <t>FDLSC-CPS 459-2021</t>
  </si>
  <si>
    <t>PRESTAR SUS
SERVICIOS DE APOYO A LA GESTIÓN EN EL ÁREA DE GESTIÓN DEL DESARROLLO LOCAL
PARA APOYAR LA GESTIÓN DOCUMENTAL DE LA ALCALDÍA LOCAL EN LA
IMPLEMENTACIÓN DE LOS PROCESOS DE CLASIFICACIÓN, ORDENACIÓN, SELECCIÓN
NATURAL, FOLIACIÓN, IDENTIFICACIÓN, LEVANTAMIENTO DE INVENTARIOS,
ALMACENAMIENTO Y APLICACIÓN DE PROTOCOLOS DE ELIMINACIÓN Y TRANSFERENCIAS
DOCUMENTALES</t>
  </si>
  <si>
    <t>FDLSC-CPS-460-2021</t>
  </si>
  <si>
    <t>EL CONTRATISTA SE OBLIGA PARA CON LA ALCALDÍA LOCAL DE SAN CRISTÓBAL A PRESTAR SUS SERVICIOS DE APOYO A LA GESTIÓN EN EL 
ÁREA DE GESTIÓN DEL DESARROLLO LOCAL PARA APOYAR LA GESTIÓN DOCUMENTAL DE LA ALCALDÍA LOCAL EN LA IMPLEMENTACIÓN DE 
LOS PROCESOS DE CLASIFICACIÓN, ORDENACIÓN, SELECCIÓN NATURAL, FOLIACIÓN, IDENTIFICACIÓN, LEVANTAMIENTO DE INVENTARIOS, 
ALMACENAMIENTO Y APLICACIÓN DE PROTOCOLOS DE ELIMINACIÓN Y TRANSFERENCIAS DOCUMENTALES</t>
  </si>
  <si>
    <t xml:space="preserve">FDLSC-CPS-461-2021	</t>
  </si>
  <si>
    <t>PRESTAR SERVICIOS DE APOYO TÉCNICO EN EL DESPACHO DE LA ALCALDIA LOCAL DE SAN CRISTOBAL ACOMPAÑANDO LA AGENDA DEL ALCALDE PARA EL SEGUIMIENTO Y CUMPLIMIENTO DE LOS COMPROMISOS DEL MISMO CON ENTIDADES DEL ORDEN DISTRITAL Y COMUNIDAD DE LA LOCALIDAD.</t>
  </si>
  <si>
    <t>PAMELA KATERIN ANAYA JAIMES</t>
  </si>
  <si>
    <t>FDLSC-MIC-004-2021</t>
  </si>
  <si>
    <t xml:space="preserve">DESARROLLAR ACTIVIDADES EN EL MARCO DE LA CONMEMORACION DE LAS FECHAS EMBLEMATICAS, COMO LO SON EL 27 DE NOVIEMBRE DIA INTERNACIONAL DE LA ELIMINACION DE LA VIOLENCIA CONTRA LA MUJER Y EL 4 DICIEMBRE DIA DISTRITAL CONTRA EL FEMINICIDIO
</t>
  </si>
  <si>
    <t>FUNDACIÓN JUSTICIA SOCIAL</t>
  </si>
  <si>
    <t>FDLSC-CPS-463-2021</t>
  </si>
  <si>
    <t>PRESTAR SERVICIOS ASISTENCIALES EN EL ÁREA DE GESTIÓN DEL
DESARROLLO LOCAL,PARA TEMAS DE PLANEACIÓN PROYECTOS CULTURALES, PARA
LOGRAR EL CUMPLIMIENTO DE LAS METAS DEL PLAN DE DESARROLLO LOCAL 2021 - 2024.”</t>
  </si>
  <si>
    <t>HAMID  MARTINEZ RODRIGUEZ</t>
  </si>
  <si>
    <t>FDLSC-CPS-464-2021</t>
  </si>
  <si>
    <t xml:space="preserve">	PRESTAR SUS SERVICIOS ASISTENCIALES PARA APOYAR LA GESTIÓN LOCAL Y TERRITORIAL DE LOS TEMAS DE SEGURIDAD Y CONVIVENCIA CIUDADANA, EN EL MARCO DEL PLAN DE DESARROLLO LOCAL 2021-2024</t>
  </si>
  <si>
    <t>RUTH TERESA MEDINA ALBARRACIN</t>
  </si>
  <si>
    <t>FDLSC‑CPS‑465‑2021</t>
  </si>
  <si>
    <t>PRESTAR SUS SERVICIOS PROFESIONALES EN LO CONCERNIENTE A LA VERIFICACIÓN EN CAMPO DE LAS ACTIVIDADES DE CONTROL DE ESPECIES INVASORAS, YA LAS ACTIVIDADES DE CAMPO DE RESTAURACIÓN Y MANTENIMIENTO, ASI COMO AL APOYO AL PROCESO DE ESTANDARIZACIÓN DEL TRATAMIENTO Y MANEJO DE LAS ESPEOCIES DE RETO ESPINOSO ESTABLECIDAS EN EL PROTOCOLO DEL JARDÍN BOTÁNICO SECRETARIA DISTRITAL DE AMBIENTE Y LA ALSC, EN EL CENTRO DE RESTAURACIÓN AMBIENTAL CERESA.</t>
  </si>
  <si>
    <t>FDLSC-CPS-466-2021</t>
  </si>
  <si>
    <t>PRESTAR SUS SERVICIOS PROFESIONALES PARA EL APOYO TÉCNICO DEL PROYECTO DE
SEPARACIÓN EN LA FUENTE, A LA LUZ DEL PLAN DE DESARROLLO 2021-2024 UN NUEVO
CONTRATO AMBIENTAL Y SOCIAL PARA SAN CRISTÓBAL</t>
  </si>
  <si>
    <t>FDLSC-CPS-467-2021</t>
  </si>
  <si>
    <t>PRESTAR SUS SERVICIOS PROFESIONALES AL
ÁREA DE GESTIÓN DE DESARROLLO LOCAL PARA TEMAS DE PLANEACIÓN, DISEÑO,
FORMULACIÓN Y SEGUIMIENTO A ESTRATEGIAS DE VINCULACIÓN DE LOS ARTISTAS Y
GESTORES CULTURALES DE LA LOCALIDAD EN EL MARCO DE LOS PROYECTOS DE
INVERSIÓN DEL SECTOR CULTURAL</t>
  </si>
  <si>
    <t>LEIDY TATIANA GOMEZ NARANJO</t>
  </si>
  <si>
    <t>FDLSC-CPS-468-2021</t>
  </si>
  <si>
    <t>PRESTACIÓN DE SERVICIOS DE APOYO LOGÍSTICO EN LA
EJECUCIÓN DE ACTIVIDADES DE OBRA CIVIL QUE CONLLEVEN AL
MEJORAMIENTO Y ADECUACIÓN DEL ESPACIO PÚBLICO Y LA MALLA VIAL DE LA
LOCALIDAD DE SAN CRISTÓBAL EN MARCO DEL PROYECTO PARA EL PLAN DE
DESARROLLO LOCAL 2021-202.”</t>
  </si>
  <si>
    <t>JULIAN ALONSO HERRERA GARCÍA</t>
  </si>
  <si>
    <t>FDLSC-CPS- 469-2021</t>
  </si>
  <si>
    <t>PRESTAR SUS SERVICIOS PROFESIONALES EN LO CONCERNIENTE A LA
FORMULACIÓN, EJECUCIÓN DE PROYECTOS AMBIENTALES LOCALES; ASI COMO,
EL SEGUIMIENTO Y MEJORA CONTINUA DEL COMPONENTE DE SEGURIDAD Y
SALUD EN EL TRABAJO DEL PERSONAL DE GESTIÓN DE AMBIENTE, RIESGOS, Y
DE LAS ACTIVIDADES DE CAMPO</t>
  </si>
  <si>
    <t>GLITZA JOHANNA VEGA</t>
  </si>
  <si>
    <t>FDLSC-CPS-470-2021</t>
  </si>
  <si>
    <t>FDLSC-CPS-471-2021</t>
  </si>
  <si>
    <t>PRESTAR SUS SERVICIOS DE APOYO ASISTENCIAL PARA APOYAR LA GESTIÓN DEPORTIVA Y EN GENERAL, TODOS LOS PROCESOS DEPORTIVOS DESARROLLADOS EN LA LOCALIDAD Y AQUELLOS QUE SEAN DE COMPETENCIA DEL FONDO, EN EL CUMPLIMIENTO DEL PLAN DE DESARROLLO 2021-2024</t>
  </si>
  <si>
    <t>JUAN SEBASTIAN MARIN CAMARGO</t>
  </si>
  <si>
    <t>FDLSC-CPS-472-2021</t>
  </si>
  <si>
    <t>PRESTAR SERVICIOS PROFESIONALES ESPECIALIZADOS A LA ALCALDÍA LOCAL DE SAN CRISTÓBAL, BRINDANDO APOYO EN LA EJECUCIÓN OPERATIVA DE LA ESTRATEGIA TERRITORIAL EN ARTICULACIÓN CON LOS PROYECTOS LOCALES EN MATERIA DE SEGURIDAD Y CONVIVENCIA</t>
  </si>
  <si>
    <t>DAVID ALEJANDRO MONTEJO ROA</t>
  </si>
  <si>
    <t>FDLSC-CPS-473-2021</t>
  </si>
  <si>
    <t>APOYAR LAS INSPECCIONES DE POLICÍA CON EL INGRESO DE INFORMACIÓN, USO Y APROPIACIÓN DE LOS SISTEMAS DE INFORMACIÓN VIGENTES DISPUESTOS PARA LAS ACTUACIONES DE POLICÍA.</t>
  </si>
  <si>
    <t>FDLSC-CPS-474-2021</t>
  </si>
  <si>
    <t>PRESTACIÓN DE SERVICIOS PROFESIONALES ESPECIALIZADOS AL FONDO DE DESARROLLO LOCAL DE SAN CRISTÓBAL PARA ORIENTAR AL GRUPO ENCARGADO DE ADELANTAR LAS ACTUACIONES Y GESTIONES INHERENTES A LA DEPURACIÓN DE OBLIGACIONES PAGAR Y LA LIQUIDACIÓN Y PAGO DE LOS CONTRATOS SUSCRITOS</t>
  </si>
  <si>
    <t>LUZ ANGELA PEREZ SEGURA</t>
  </si>
  <si>
    <t>FDLSC-CPS-476-2021</t>
  </si>
  <si>
    <t>PRESTAR SERVICIOS DE APOYO TÉCNICO EN EL ÁREA DE GESTIÓN POLICIVA CON LOS DIFERENTES PROCESOS Y ACTUACIONES ADMINISTRATIVAS EXISTENTES, INCLUIDA LA IMPLEMENTACIÓN DE TRAMITES DE VERIFICACIÓN, SOPORTE Y ACOMPAÑAMIENTO.</t>
  </si>
  <si>
    <t>DERLY NATALI  GOMEZ AVILA</t>
  </si>
  <si>
    <t>FDLSC-CPS-477-2021</t>
  </si>
  <si>
    <t>PRESTAR SUS SERVICIOS DE APOYO ASISTENCIAL PARA LA GESTIÓN DEL RIESGO, EN EL MARCO DE LOS VÍGIAS DEL RIESGO DE LA LOCALIDAD DE SAN CRISTÓBAL, A LA LUZ DEL PLAN DE DESARROLLO 2021-2024.</t>
  </si>
  <si>
    <t>YONI EDINSON CASTRO GALAN</t>
  </si>
  <si>
    <t>FDLSC-CPS-478-2021</t>
  </si>
  <si>
    <t>PRESTAR SUS SERVICIOS DE APOYO ASISTENCIAL EN EL ÁREA DE GESTIÓN DEL DESARROLLO LOCAL EN CONTRATACIÓN, PARA APOYAR EL DILIGENCIAMIENTO Y ACTUALIZACIÓN DE BASES DE DATOS REQUERIDAS, DE ACUERDO A LA NECESIDAD DE LA ALCALDÍA LOCAL DE SAN CRISTÓBAL.</t>
  </si>
  <si>
    <t>OMAR LEONARDO ABRIL RINCON</t>
  </si>
  <si>
    <t>FDLSC-CPS-479-2021</t>
  </si>
  <si>
    <t xml:space="preserve">	PRESTAR LOS SERVICIOS PROFESIONALES PARA APOYO A REVISIÓN, EN CONTRATACIÓN DEL FDLSC EN CUANTO A LA PROYECCIÓN DE LOS DIFERENTES DOCUMENTOS QUE SE REQUIERAN EN LOS PROCESOS DE CONTRATACIÓN EN LAS ETAPAS PRECONTRACTUAL, CONTRACTUAL Y POST CONTRACTUAL, ASÍ COMO EN LAS DEMÁS ACTIVIDADES ASIGNADAS, DE CONFORMIDAD CON LAS DIRECTRICES Y POLÍTICAS DE LA ADMINISTRACIÓN LOCAL</t>
  </si>
  <si>
    <t>JUAN JOSE RAMIREZ  BLACKBURN</t>
  </si>
  <si>
    <t>FDLSC-CPS-480-2021</t>
  </si>
  <si>
    <t>PRESTAR SUS SERVICIOS TÉCNICOS O TECNOLÓGICOS PARA LA GESTIÓN DEL RIESGO, A LA LUZ DEL PLAN DE DESARROLLO 2021-2024 "UN NUEVO CONTRATO AMBIENTAL Y SOCIAL PARA SAN CRISTÓBAL</t>
  </si>
  <si>
    <t>MAICOL STIVEN BABATIVA PATIÑO</t>
  </si>
  <si>
    <t>FDLSC-CPS-481-2021</t>
  </si>
  <si>
    <t>PRESTAR LOS SERVICIOS PROFESIONALES PARA LA OPERACIÓN, PRESTACIÓN, SEGUIMIENTO Y CUMPLIMIENTO DE LOS PROCEDIMIENTOS ASDMINISTRATIVOS, OPERATIVOS Y PROGRAMÁTICOS DEL SERVICIO APOYO ECONÓMICO TIPO C, QUE CONTYRIBUYAN A LA GARANTÍA DE LOS DERECHOS DE LA POBLACIÓN MAYOR EN EL MARCO DE LA POLÍTICA PÚBLICA SOCIAL PARA EL ENVEJECIMIENTO Y LA VEJEZ EN EL DISTRITO CAPITAL A CARGO DE LA ALCLADIA LOCAL</t>
  </si>
  <si>
    <t>MONICA  PATRICIA GUARNIZO DIAZ</t>
  </si>
  <si>
    <t>FDLSC-CPS-482-2021</t>
  </si>
  <si>
    <t>PRESTAR SERVICIOS PROFESIONALES EN EL ÁREA DE GESTION DE DESARROLLO LOCAL PARA APOYAR LA FORMULACIÓN, PRESENTACIÓN, EVALUACIÓN Y SEGUIMIENTO DE LOS PROYECTOS DE GESTIÓN AMBIENTAL, EN CUMPLIMIENTO A LAS METAS ESTABLECIDAS EN EL PLAN DE DESARROLLO LOCAL 2021 2024</t>
  </si>
  <si>
    <t>FDLSC-CPS-483-2021</t>
  </si>
  <si>
    <t>FDLSC-CPS-484-2021</t>
  </si>
  <si>
    <t xml:space="preserve">JUAN CAMILO HERRERA FRANCO </t>
  </si>
  <si>
    <t>FDLSC-CPS-485-2021</t>
  </si>
  <si>
    <t>PRESTAR SUS SERVICIOS DE APOYO PARA REALIZAR LA CONDUCCIÓN DE LOS VEHÍCULOS LIVIANOS, PESADOS Y/O MAQUINARIA PESADA QUE
SE ENCUENTRE AL SERVICIO DE LAS ACTIVIDADES DESARROLLADAS EN EL FDL.</t>
  </si>
  <si>
    <t>WILLIAM ARMANDO RUIZ MUÑOZ</t>
  </si>
  <si>
    <t>FDLSC-CPS-486-2021</t>
  </si>
  <si>
    <t>PRESTAR SUS SERVICIOS PROFESIONALES PARA LA IMPLEMENTACIÓN, SOCIALIZACIÓN, EVALUACIÓN Y SEGUIMIENTO DEL SISTEMA INTEGRADO DE GESTIÓN DE CALIDAD (SIG), ORIENTADO AL DESARROLLO EFICIENTE DE PROCESOS Y PROCEDIMIENTOS EN CUMPLIMIENTO A LAS METAS ESTABLECIDAS EN EL "PLAN DE DESARROLLO LOCAL 2021-2024.</t>
  </si>
  <si>
    <t>LUIS EDUARDO BAQUERO REY</t>
  </si>
  <si>
    <t>FDLSC-CPS-487-2021</t>
  </si>
  <si>
    <t xml:space="preserve">	PRESTAR SUS SERVICIOS DE APOYO TÉCNICO AL FDLSC PARA APOYAR LA FORMULACIÓN, SEGUIMIENTO, Y APOYO EN TEMAS ADMINISTRATIVOS DE LOS PROYECTOS RELACIONADOS CON LA ATENCIÓN A POBLACIÓN AFECTADA VIOLENCIA INTRAFAMILIAR Y / O SEXUAL EN SITABILUACIÓN</t>
  </si>
  <si>
    <t>CINDY ZORANYI CÁRDENAS GUEVARA</t>
  </si>
  <si>
    <t>FDLSC-CPS-488-2021</t>
  </si>
  <si>
    <t>BRINDAR APOYO ASISTENCIAL AL REFERENTE DEL PLAN INSTITUCIONAL DE GESTIÓN AMBIENTAL, EN LAS ACTIVIDADES QUE SE DESARROLLEN EN EL MARCO DEL SEGUIMIENTO Y MEJORA CONTINUA DE LAS HERRAMIENTAS QUE CONFORMAN LA GESTION AMBIENTAL INSTITUCIONAL DE LA ALCALDIA LOCAL</t>
  </si>
  <si>
    <t>FDLSC-CPS-489-2021</t>
  </si>
  <si>
    <t>FDLSC-CPS-490-2021</t>
  </si>
  <si>
    <t>FDLSC-CPS-491-2021</t>
  </si>
  <si>
    <t>PRESTAR SERVICIOS PROFESIONALES A LA ALCALDÍA LOCAL DE SAN CRISTÓBAL, BRINDANDO APOYO EN LAS ACCIONES NECESARIAS PARA EL FORTALECIMIENTO DE LA GESTIÓN SOCIAL PEDAGÓGICA Y DEMÁS ACCIONES TENDIENTES A ORIENTAR, SOCIALIZAR Y FORTALECER LOS ESPACIOS DE INTERRELACIÓN Y RETROALIMENTACIÓN CON LA COMUNIDAD, RELACIONADOS CON LAS ESTRATEGIAS Y PROYECTOS DISTRITALES Y LOCALES</t>
  </si>
  <si>
    <t>MARIA ANGELICA RIVERA CAMARGO</t>
  </si>
  <si>
    <t>FDLSC-CPS-492-2021</t>
  </si>
  <si>
    <t>PRESTAR SUS SERVICIOS PROFESIONALES PARA APOYO A REVISIÓN JURÍDICA EN CONTRATACIÓN DE LA ALCALDÍA LOCAL DE SAN CRISTÓBAL EN LA PROYECCIÓN DE LOS DIFERENTES DOCUMENTOS QUE SE REQUIERAN EN LOS PROCESOS DE CONTRATACIÓN EN LAS ETAPAS PRECONTRACTUAL, CONTRACTUAL Y POST CONTRACTUAL, ASÍ COMO EN LAS DEMÁS ACTIVIDADES ASIGNADAS, DE CONFORMIDAD CON LAS DIRECTRICES Y POLÍTICAS DE LA ADMINISTRACIÓN LOCAL</t>
  </si>
  <si>
    <t xml:space="preserve">CAMILO ANDRES MARQUEZ GUTIERREZ </t>
  </si>
  <si>
    <t>FDLSC-CPS-493-2021</t>
  </si>
  <si>
    <t xml:space="preserve">	PRESTAR SUS SERVICIOS DE APOYO A LA GESTIÓN AMBIENTAL EXTERNA DE LA ALCALDÍA LOCAL DE SAN CRISTÓBAL EN ESPACIO PÚBLICO QUE PRESENTA SITUACIONES AMBIENTALES CONFLICTIVAS Y A LAS COMPLEMENTARIAS DE LOS PROYECTOS AMBIENTALES DEL PLAN DE DESARROLLO UN NUEVO CONTRATO SOCIAL Y AMBIENTAL PARA SAN CRISTÓBAL</t>
  </si>
  <si>
    <t>LAURA MILENA RONCANCIO</t>
  </si>
  <si>
    <t>FDLSC-CPS-494-2021</t>
  </si>
  <si>
    <t>NICOLAS CUEVAS RAMIREZ</t>
  </si>
  <si>
    <t>FDLSC-CPS-495-2021</t>
  </si>
  <si>
    <t xml:space="preserve">	PRESTAR SUS SERVICIOS DE APOYO ASISTENCIAL PARA LA PROMOCIÓN DE LA SEPARACIÓN EN LA FUENTE Y RECICLAJE, A LA LUZ DEL PLAN DE DESARROLLO 2021-2024 UN NUEVO CONTRATO AMBIENTAL Y SOCIAL PARA SAN CRISTÓBAL</t>
  </si>
  <si>
    <t>ANGELICA TALERO TRIANA</t>
  </si>
  <si>
    <t>FDLSC-CPS-496-2021</t>
  </si>
  <si>
    <t>PRESTAR SUS SERVICIOS PROFESIONALES EN LA DEPURACION DE OBLIGACIONES POR PAGAR, TRAMITE DE PAGOS Y LIQUIDACIÓN DE CONTRATOS, DE CONFORMIDAD CON LAS CONDICIONES Y OBLIGACIONES ESTABLECIDAS POR LA ADMINISTRACIÓN LOCAL</t>
  </si>
  <si>
    <t>LUIS JAVIER GOUZY  AMORTEGUI</t>
  </si>
  <si>
    <t>FDLSC-CPS-497-2021</t>
  </si>
  <si>
    <t>PRESTAR SUS SERVICIOS DE APOYO ASISTENCIAL PARA LA PROMOCIÓN DE LA SEPARACIÓN EN LA FUENTE Y RECICLAJE, A LA LUZ DEL PLAN DE DESARROLLO 2021-2024 UN NUEVO CONTRATO AMBIENTAL Y SOCIAL PARA SAN CRISTÓBAL</t>
  </si>
  <si>
    <t>KERLE MAURICIO ESPINOSA RODRIGUEZ</t>
  </si>
  <si>
    <t>FDLSC-CPS-499-2021</t>
  </si>
  <si>
    <t>CRISTIAN CAMILO MORALES CARRILLO</t>
  </si>
  <si>
    <t>FDLSC-CPS-500-2021</t>
  </si>
  <si>
    <t>PRESTAR SU SERVICIOS TÉCNICOS PARA EL APOYO A LOS PROCESOS DE SALUD DEL FONDO DE DESARROLLO LOCAL DE SAN CRÍSTOBAL EN MATERIA ADMINISTRATIVA, ASÍ COMO LABORES DE CAMPO EN EL MARCO DEL PROYECTO 1843 SAN CRISTOBAL SALUDABLE</t>
  </si>
  <si>
    <t>ROSALBA DAZA PARRA</t>
  </si>
  <si>
    <t>FDLSC-CPS-501-2021</t>
  </si>
  <si>
    <t>PRESTAR SUS SERVICIOS DE APOYO TECNICO EN PRENSA Y COMUNICACIONES DE LA ALCALDÍA LOCAL PARA APOYAR TECNICAMENTE TODAS A LAS ACTIVIDADES DESARROLLADAS EN EL MARCO DE LAS SOLICITUDES DE LA ADMINSITRACIÓN LOCAL</t>
  </si>
  <si>
    <t>EDUARDO SANTAMARIA ALVARADO</t>
  </si>
  <si>
    <t>FDLSC-CPS-503-2021</t>
  </si>
  <si>
    <t>PRESTAR LOS SERVICIOS PROFESIONALES A LA ALCALDÍA LOCAL DE SAN CRISTOBAL PARA LA EJECUCIÓN DE LAS ACTIVIDADES COMUNITARIAS Y DE APOYO A LOS PROCESOS DE PARTICIPACIÓN EN EL MARCO DEL SISTEMA LOCAL Y DISTRITAL DE PARTICIPACIÓN, LAS RELACIONES INTERINSTITUCIONALES DE Y LA EJECUOS PLAN DE DESARROLLO</t>
  </si>
  <si>
    <t>FDLSC-CPS-504-2021</t>
  </si>
  <si>
    <t xml:space="preserve">CARLOS JULIO GORDILLO SANCHEZ </t>
  </si>
  <si>
    <t>FDLSC-CPS-505-2021</t>
  </si>
  <si>
    <t>FDLSC-CPS-506-2021</t>
  </si>
  <si>
    <t xml:space="preserve">	PRESTAR SUS SERVICIOS PROFESIONALES AL FDLSC PARA REALIZAR LA FORMULACION, PRESENTACIÓN, EVALUACIÓN, SEGUIMIENTO Y SUPERVISION DE LOS PROCESOS CONTRACTUALES DERIVADOS DEL PROYECTO DE INVERSIÓN 1801 SAN CRISTOBAL ES DEPORTE Y LOS DEMÁS QUE LE SEAN ASIGNADOS POR PLANEACIÓN.</t>
  </si>
  <si>
    <t>FDLSC-LP-002-2021</t>
  </si>
  <si>
    <t>Obra pública</t>
  </si>
  <si>
    <t>EJECUTAR A PRECIOS UNITARIOS SIN FORMULA DE REAJUSTE Y A MONTO AGOTABLE, LAS ACTIVIDADES NECESARIAS PARA LA CONSTRUCCIÓN DE LA MALLA VIAL DE LA LOCALIDAD DE SAN CRISTÓBAL EN BOGOTÁ D.C.</t>
  </si>
  <si>
    <t>CONSORCIO VIAL SAN CRISTÓBAL 2021</t>
  </si>
  <si>
    <t>Consorcio</t>
  </si>
  <si>
    <t>11188005</t>
  </si>
  <si>
    <t>ALEXANDER BERNAL NEMOGA</t>
  </si>
  <si>
    <t>14221981</t>
  </si>
  <si>
    <t>LUIS FERNANDO BOTERO LONDOÑO</t>
  </si>
  <si>
    <t>FDLSC-LP-003-2021</t>
  </si>
  <si>
    <t>CONTRATAR POR EL SISTEMA DE PRECIOS FIJOS SIN FORMULA DE REAJUSTE, LA ACTUALIZACIÓN Y AJUSTE DE ESTUDIOS Y DISEÑOS, Y LA CONSTRUCCIÓN DE OBRAS DE MITIGACIÓN DE RIESGOS POR PROCESOS DE REMOCIÓN EN MASA, PARA EL SECTEOR DE GUACAMAYAS, DE ACUERDO CON LOS POLÍGONOS SNALIZADOS EN LOS ESTUDIIOS Y DISEÑOS DERIVADOS DEL CONTRATO FDLSC -275-218, OBRAS A DESARROLLAR EN LA LOCALIDAD DE SAN CRISTOBAL BOGOTÁ D.C.</t>
  </si>
  <si>
    <t>830136984-8</t>
  </si>
  <si>
    <t xml:space="preserve">CONSTRUCTORA VMJ SAS </t>
  </si>
  <si>
    <t>FDLSC-LP-004-2021</t>
  </si>
  <si>
    <t>CONTRATAR PRECIOS UNITARIOS SIN FORMULA DE REAJUSTE POR MONTO AGOTABLE LAS OBRAS DE MANTEIMIENTO DE PARQUES VECINALES Y DE BOLSILLO DE LA LOCALIDAD DE SAN CRISTÓBAL EN LA CIUDAD DE BOGOTÁ. D.C.</t>
  </si>
  <si>
    <t>INCITECO SAS</t>
  </si>
  <si>
    <t>FDLSC-CPS-512-2021</t>
  </si>
  <si>
    <t>PRESTAR SUS SERVICIOS DE APOYO PARA REALIZAR LA CONDUCCIÓN DE LOS VEHÍCULOS LIVIANOS, PESADOS Y / O MAQUINARIA PESADA QUE SE ENCUENTRE AL SERVICIO DE LAS ACTIVIDADES DESARROLLADAS EN EL FDL</t>
  </si>
  <si>
    <t>PABLO LEONARDO RICO RODRIGUEZ</t>
  </si>
  <si>
    <t>FDLSC-CPS-513-2021</t>
  </si>
  <si>
    <t>PRESTAR SUS SERVICIOS PROFESIONALES PARA APOYO A REVISIÓN JURÍDICA EN CONTRATACIÓN DE LA ALCALDÍA LOCAL DE SAN CRISTÓBAL EN LA PROYECCIÓN DE LOS DIFERENTES DOCUMENTOS QUE SE REQUIERAN EN LOS PROCESOS DE CONTRATACIÓN EN LAS ETAPAS PRECONTRACTUAL, CONTRACTUAL Y POST CONTRACTUAL, ASÍ COMO EN LAS DEMÁS ACTIVIDADES ASIGNADAS, DE CONFORMIDAD CON LAS DIRECTRICES Y POLÍTICAS DE LA ADMINISTRACIÓN LOCAL.</t>
  </si>
  <si>
    <t>SILVIA CONSTANZA TAMAYO NOVOA</t>
  </si>
  <si>
    <t>FDLSC-CPS-514-2021</t>
  </si>
  <si>
    <t xml:space="preserve">	PRESTAR SUS SERVICIOS PROFESIONALES PARA EL APOYO TÉCNICO DEL PROYECTO DE SEPARACIÓN EN LA FUENTE, A LA LUZ DEL PLAN DE DESARROLLO 2021-2024 UN NUEVO CONTRATO AMBIENTAL Y SOCIAL PARA SAN CRISTÓBAL.</t>
  </si>
  <si>
    <t>SANDRA ARACELI CASALLAS</t>
  </si>
  <si>
    <t>-</t>
  </si>
  <si>
    <t>FDLSC-LP-005-2021</t>
  </si>
  <si>
    <t>PRESTAR LOS SERVICIOS PARA EL FORTALECIMIENTO DE LOS MECANISMOS DE JUSTICIA COMUNITARIA PARA LA TRANSFORMACIÓN DE LA CONFLICTIVIDAD EN LA LOCALIDAD DE SAN CRISTÓBAL.</t>
  </si>
  <si>
    <t>B2 NETWORKS SAS</t>
  </si>
  <si>
    <t>FDLSC-LP-006-2021</t>
  </si>
  <si>
    <t xml:space="preserve">	PRESTAR LOS SERVICIOS PARA LA FORMACIÓN DE LA ESCUELA DE SEGURIDAD CIUDADANA Y LA IMPLEMENTACIÓN DE ACCIONES PEDAGÓGICAS DEL CÓDIGO NACIONAL DE SEGURIDAD Y CONVIVENCIA CIUDADANA EN LA LOCALIDAD DE SAN CRISTÓBAL</t>
  </si>
  <si>
    <t>CORPORACION PARA EL DESARROLLO HUMANO SOCIAL Y COMNITARIO</t>
  </si>
  <si>
    <t xml:space="preserve">FDLSC-LP-008-2021 </t>
  </si>
  <si>
    <t>REALIZAR ACCIONES DE CAPACITACIÓN, INTERCAMBIO DE SABERES Y CLASES DE RUMBA, ENFOCADAS A LAS ESTRATEGIAS DE CUIDADO QUE VINCULE A MUJERES CUIDADORAS EN ACTIVIDADES PARA SU BIENESTAR FÍSICO, EMOCIONAL Y AUTONOMÍA A TRAVÉS DE ENCUENTROS, REDISCUENTROS, REDISCUENTROS HOGAR EN LA LOCALIDAD DE SAN CRISTÓBAL</t>
  </si>
  <si>
    <t>FDLSC-SAMC-005-2021</t>
  </si>
  <si>
    <t>PRESTAR EL SERVICIO PARA REALIZAR LA TOMA FÍSICA, AVALÚOS, MEDICIÓN POSTERIOR, VERIFICACIÓN DE VIDA ÚTIL Y CÁLCULO DE DETERIORO DE BIENES MUEBLES E INMUEBLES, DE PROPIEDAD PLANTA Y EQUIPO Y DE CONTROL ADMINISTRATIVO PERTENECIENTES Y A CARGO DEL FONDO DE DESARROLLO LOCAL DE SAN CRISTÓBAL.</t>
  </si>
  <si>
    <t xml:space="preserve">	 	L&amp;Q REVISORES FISCALES AUDITORES EXTERNOS S.A.S	</t>
  </si>
  <si>
    <t>FDLSC-MIC-007-2021</t>
  </si>
  <si>
    <t>CONTRATAR LA RENOVACIÓN DE LA GARANTÍA DE LA UPS DE MARCA APC MODELO SMART-UPS VT DE 30 KVA CON SUS RESPECTIVOS MANTENIMIENTOS PREVENTIVOS Y CORRECTIVOS LA CUAL ESTÁ UBICADA EN LA ALCALDÍA LOCAL DE SAN CRISTÓBAL</t>
  </si>
  <si>
    <t>INGEAL S.A</t>
  </si>
  <si>
    <t xml:space="preserve">FDLSC-CMA-001-2021 </t>
  </si>
  <si>
    <t>Interventoría</t>
  </si>
  <si>
    <t>Concurso de méritos</t>
  </si>
  <si>
    <t>REALIZAR LA INTERVENTORÍA TÉCNICA ADMINISTRATIVA,JURÍDICA FINANCIERA SOCIAL AMBIENTAL Y DE SEGURIDAD Y SALUD EN EL TRABAJO AL CONTRATO cuyo objeto es EJECUTAR A PRECIOS UNITARIOS SIN FÓRMULA DE REAJUSTE Y A MONTO AGOTABLE, LAS ACTIVIDADES NECESARIAS PARA LA CONSTRUCCIÓN DE LA MALLA VIAL DE LA LOCALIDAD DE SAN CRISTÓBAL, EN BOGOTA D.C.</t>
  </si>
  <si>
    <t>GAVINCO INGENIEROS CONSULTORES SAS</t>
  </si>
  <si>
    <t xml:space="preserve">FDLSC-CMA-002-2021 </t>
  </si>
  <si>
    <t>REALIZAR LA INTERVENTORIA TECNICA ADMINISTRATIVA FINANCIERA JURIDICA SOCIAL AMBIENTAL Y SST SGA AL CONTRATO QUE TIENE COMO OBJETO CONTRATAR A PRECIOS UNITARIOS SIN FORMULA DE REAJUSTE POR MONTO AGOTABLE LAS OBRAS DE MANTENIMIENTO DE PARQUES VECINALES Y DE BOLSILLO DE LA LOCALIDAD DE SAN CRISTOBAL EN LA CIUDAD DE BOGOTA</t>
  </si>
  <si>
    <t>SOLIUN SAS</t>
  </si>
  <si>
    <t>FDLSC-SAMC-016-2021</t>
  </si>
  <si>
    <t>ADQUISICIÓN Y DISTRIBUCIÓN DE ELEMENTOS PEDAGÓGICOS Y DIDÁCTICOS A MONTO AGOTABLE, PARA APOYAR LA IMPLEMENTACIÓN DE 34 PROYECTOS PARA EL DESARROLLO INTEGRAL DE LA PRIMERA INFANCIA Y LA RELACIÓN ESCUELA, FAMILIA Y COMUNIDAD EN LAS IED LOCALIDAD DE SAN CRISTÓBAL, PARA EL FORTALECIMIENTO DE LA EDUCACIÓN INICIAL, EN EL MARCO DEL PROYECTO 1724.</t>
  </si>
  <si>
    <t>SYSTEM NET INGENIERIA SAS</t>
  </si>
  <si>
    <t>FDLSC-CCV-528-2021</t>
  </si>
  <si>
    <t>CONTRATAR EL SUMINISTRO DE BIENES REQUERIDOS PARA EL DESARROLLO OPERATIVO DEL PROYECTO 1835 "POR UN BUEN USO EN EL ESPACIO PÚBLICO EN SAN CRISTÓBAL" EN LA META 3: REALIZAR ACUERDOS PARA LA VINCULACIÓN DE LA CIUDADANÍA EN LOS PROGRAMAS ADELANTADOS POR EL IDRD Y ACUERDOS CON VENDEDORES INFORMALES O ESTACIONARIOS EN LA LOCALIDAD DE SAN CRISTÓBAL.</t>
  </si>
  <si>
    <t>FEC SUMINISTROS Y SERVICIOS SAS</t>
  </si>
  <si>
    <t>30/2/2022</t>
  </si>
  <si>
    <t>FDLSC-CMA-003-2021</t>
  </si>
  <si>
    <t>REALIZAR LA INTERVENTORÍA, TÉCNICA, ADMINISTRATIVA, JURÍDICA, FINANCIERA, SOCIAL, AMBIENTAL Y DE SEGURIDAD Y SALUD EN EL TRABAJO AL CONTRATO cuyo objeto es: ACTUALIZACIÓN Y AJUSTE DE ESTUDIOS Y DISEÑOS, Y LA CONSTRUCCIÓN DE OBRAS DE MITIGACIÓN DE RIESGOS POR PROCESOS DE REMOCIÓN EN MASA, PARA EL SECTOR GUACAMAYAS, DE ACUERDO CON LOS POLÍGONOS ANALIZADOS EN LOS ESTUDIOS Y DISEÑOS DERIVADOS DEL CONTRATO FDLSC-275-2018, OBRAS A DESARROLLAR EN LA LOCALIDAD DE SAN CRISTÓBAL, BOGOTÁ D.C.</t>
  </si>
  <si>
    <t>HR INGENIERIA SAS</t>
  </si>
  <si>
    <t>FDLSC-MIC-006-2021</t>
  </si>
  <si>
    <t>CONTRATAR LA RENOVACIÓN DE LAS LICENCIAS DE LA SUITE ADOBE CREATIVE CLOUD Y AUTOCAD LT PARA EL FONDO DE DESARROLLO LOCAL DE SAN CRISTÓBAL.</t>
  </si>
  <si>
    <t>GOLD SYS LTDA</t>
  </si>
  <si>
    <t xml:space="preserve">FDLSC-SAMC-002-2021 </t>
  </si>
  <si>
    <t>DISEÑAR E IMPLEMENTAR ESTRATEGIAS PARA LA TRANSFERENCIA DE CONOCIMIENTO, A TRAVÉS DE PROCESOS DE FORMACIÓN Y CAPACITACIÓN DE LOS (LAS) CIUDADANOS (AS) Y MIEMBROS DE LAS DIFERENTES ORGANIZACIONES COMUNALES, COMUNITARIAS, SOCIALES, INSTANCIAS Y EXPRESIONES DE PARTICIPACIÓN CIUDADANA DE LA LOCALIDAD DE SAN CRISTÓBAL, EN TEMAS RELACIONADOS CON LA PARTICIPACIÓN CIUDADANA, GARANTÍA DE DERECHOS, EL FUNCIONAMIENTO DEL ESTADO Y LAS POLÍTICAS PÚBLICAS, A PARTIR DE LA IMPLEMENTACIÓN DE ESCUELAS</t>
  </si>
  <si>
    <t>FUNDACION PARA EL DESARROLLO INFANTIL SOCIAL Y CULTURAL IWOKE</t>
  </si>
  <si>
    <t>FDLSC-SAMC-003-2021</t>
  </si>
  <si>
    <t>PRESTAR SERVICIOS PARA REALIZAR ACCIONES VINCULANTES TENDIENTES A LA CONSTRUCCIÓN DE MEMORIA, PAZ Y RECCONCILIACIÓN, EN EL MARCO PROYECTO 1869 SAN CRISTÓBAL TERRITORIO DE PAZ Y RECONCILIACIÓN</t>
  </si>
  <si>
    <t>FUNDACION CONSTRUCCION LOCAL</t>
  </si>
  <si>
    <t xml:space="preserve">FDLSC-SAMC-004-2021 </t>
  </si>
  <si>
    <t>CONTRATAR LOS SERVICIOS TÉCNICOS Y OPERATIVOS ENTRE EL FONDO DE DESARROLLO LOCAL DE SAN CRISTÓBAL Y EL PROPONENTE, PARA EJECUTAR ACTIVIDADES DE AVANCE, FORTALECIMIENTO Y MANEJO DE ARICULTURA URBANA EN LA LOCALIDAD DE SAN CRISTÓBAL</t>
  </si>
  <si>
    <t>ASOCIACIÓN AMBIENTALISTA Y ECOLÓGICA DESARROLLO AMBIENTAL</t>
  </si>
  <si>
    <t xml:space="preserve">FDLSC-SAMC-006-2021 </t>
  </si>
  <si>
    <t>CONTRATAR LOS SERVICIOS TÉCNICOS Y OPERATIVOS ENTRE EL FONDO DE DESARROLLO LOCAL DE SAN CRISTÓBAL Y EL PROPONENTE, PARA EJECUTAR ACTIVIDADES DE AVANCE, FORTALECIMIENTO Y MANEJO DE ARBOLADO URBANO Y RURAL EN LA LOCALIDAD DE SAN CRISTÓBAL</t>
  </si>
  <si>
    <t>UNION TEMPORAL FUNDOPEZA</t>
  </si>
  <si>
    <t>1151943407</t>
  </si>
  <si>
    <t>FUNDACION OCUPACIONAL COMUNITARIA DE LIDERES</t>
  </si>
  <si>
    <t>900754926</t>
  </si>
  <si>
    <t>ASOCIACION DE PROMOTORES Y DEFENSORES AFRODESCENDIENTES DEL RIO ZABALETAS</t>
  </si>
  <si>
    <t>FDLSC-SAMC-008-2021</t>
  </si>
  <si>
    <t xml:space="preserve">FDLSC-SAMC-010-2021 </t>
  </si>
  <si>
    <t>CONTRATAR TALLERES DE CAPACITACIÓN EN SEPARACIÓN EN LA FUENTE DIRIGIDOS A LOS HABITANTES DE LA LOCALIDAD DE SAN CRISTÓBAL, FUNCIONARIOS DEL FONDO DE DESARROLLO LOCAL Y RECICLADORES DE OFICIO DE LA LOCALIDAD.</t>
  </si>
  <si>
    <t>CIDOR CONSULTING ALLIANCE SAS</t>
  </si>
  <si>
    <t>FDLSC-SAMC-011-2021</t>
  </si>
  <si>
    <t>PRESTACIÓN DE SERVICIOS PARA LA CONSECUCIÓN DE LAS ESCUELAS DE FORMACIÓN DEPORTIVAS DE LA LOCALIDAD DE SAN CRISTÓBALEN DIFERENTES DISCIPLINAS DEPORTIVAS PARA LOS NIÑOS, NIÑAS Y ADOLESCENTES, HACIENDO PRESENCIA EN TODAS LAS UPZ</t>
  </si>
  <si>
    <t>FDLSC-CCI-539-2021</t>
  </si>
  <si>
    <t>Convenios de cooperacion</t>
  </si>
  <si>
    <t>Régimen especial</t>
  </si>
  <si>
    <t>Decreto 92 de 2017</t>
  </si>
  <si>
    <t>AUNAR ESFUERZOS TÉCNICOS, ADMINISTRATIVOS, FINANCIEROS ENTRE EL FONDO DE DESARROLLO LOCAL DE SAN CRISTÓBAL Y LA ORGANIZACIÓN DE ESTADOS BEROAMERICANOS PARA LA EDUCACIÓN Y LA CULTURA OEI TENDIENTES AL DESARROLLO DE LAS ACTIVIDADES DESCRITAS EN LOS ANEXOS TECNICOS EN EL MARCO DEL PLAN DE DESARROLLO DISTRITAL 2020-2024 "UN NUEVO CONTRATO SOCIAL Y AMBIENTAL PARA LA BOGOTÁ DEL SIGLO XXI</t>
  </si>
  <si>
    <t>ORGANIZACION DE ESTADOS IBEROAMERICANOS OEI</t>
  </si>
  <si>
    <t>FDLSC-CCI-539--2021</t>
  </si>
  <si>
    <t xml:space="preserve">FDLSC-LP-007-2021 </t>
  </si>
  <si>
    <t>PROMOVER ACCIONES DE PROTECCIÓN Y BIENESTAR ANIMAL EN LA LOCALIDAD DE SAN CRISTÓBAL, BRINDANDO UNA ATENCIÓN INTEGRAL MEDIANTE LA ATENCIÓN DE URGENCIAS, BRIGADAS MÉDICOVETERINARIAS, ACCIONES DE ESTERILIZACIÓN.</t>
  </si>
  <si>
    <t>FUNDACIÓN PARA LA DEFENSA DE LOS ANIMALES PAZANIMAL</t>
  </si>
  <si>
    <t>FDLSC-SASI-008-2021</t>
  </si>
  <si>
    <t>CONTRATAR EL SUMINISTRO DE PUNTOS ECOLOGICOS Y KIT DE SEPARACIÓN EN LA FUENTE PARA LOS TALLERES DE CAPACITACIÓN EN SEPARACIÓN EN LA FUENTE DIRIGIDOS A LOS HABITANTES DE LA LOCALIDAD SAN CRISTÓBAL, FUNCIONARIOS DEL FONDO DE DESARROLLO LOCAL Y RECICLADORES DE OFICIO DE LA LOCALIDAD .</t>
  </si>
  <si>
    <t>COLDEGRAP SAS</t>
  </si>
  <si>
    <t>FDLSC-MIC-005-2021</t>
  </si>
  <si>
    <t>PRESTAR LOS SERVICIOS DE PRODUCCIÓN, IMPRESIÓN, INSTALACIÓN, DESINSTALACIÓN Y GARANTÍA DE CALIDAD DE PIEZAS GRÁFICAS, IMPRESOS, GRAN FORMATO, ARTÍCULOS PROMOCIONALES Y DEMÁS PRODUCTOS PARA LA DIVULGACIÓN DE CAMPAÑAS Y ESTRATEGIAS INSTITUCIONALES DE LA ALCALDÍA LOCAL DE SAN CRISTÓBAL</t>
  </si>
  <si>
    <t>COMERCIALIZADORA CAFE BOTERO SAS</t>
  </si>
  <si>
    <t>FDLSC-SAMC-007-2021</t>
  </si>
  <si>
    <t xml:space="preserve">	CONTRATAR LOS SERVICIOS TÉCNICOS Y OPERATIVOS ENTRE EL FONDO DE DESARROLLO LOCAL DE SAN CIRSTÓBAL Y EL PROPONENTE, PARA EJECUTAR ACTIVIDADES DE AVANCE, PLANTACIONES ORNAMENTALES EN LA LOCALIDAD DE SAN CRISTÓBAL</t>
  </si>
  <si>
    <t>CORPORACION NACIONAL PARA EL DESARROLLO SOSTENIBLE CONADES</t>
  </si>
  <si>
    <t>FDLSC-SAMC-013-2021</t>
  </si>
  <si>
    <t>PRESTACIÓN DE SERVICIOS Y DE APOYO A LA GESTIÓN PARA LA REALIZACIÓN DE EVENTOS DEPORTIVOS ESPECIALES EN LA LOCALIDAD DE SAN CRISTÓBAL</t>
  </si>
  <si>
    <t>ASOCIACION PARA EL DESARROLLO INTEGRAL DE LA FAMILIA COLOMBIANA</t>
  </si>
  <si>
    <t xml:space="preserve">Acuerdo marco de precios </t>
  </si>
  <si>
    <t>SUMINISTRO DE COMBUSTIBLES DE IMPRESIÓN PARA LAS IMPRESORAS DE LA ALCALDIA LOCAL DE SAN CRISTOBAL Y JUNTA ADMINISTRADORA LOCAL DE ACUERDO AL ACUERDO MARCO CCE282- AMP-2020</t>
  </si>
  <si>
    <t xml:space="preserve">
804000673</t>
  </si>
  <si>
    <t>HARDWARE ASESORIAS SOFTWARE TLDA</t>
  </si>
  <si>
    <t>PROSUTEC S.A.S</t>
  </si>
  <si>
    <t>ADQUISICIÓN DE LICENCIAS MICROSOFT OFFICE 365 ¿ E1 PARA EL FONDO DE DESARROLLO LOCAL DE SAN CRISTOBAL MEDIANTE EL IAD CCE-139-2020</t>
  </si>
  <si>
    <t>UNION TEMPORAL DELL EMC</t>
  </si>
  <si>
    <t>830035246</t>
  </si>
  <si>
    <t>DELL COLOMBIA INC</t>
  </si>
  <si>
    <t>900129331</t>
  </si>
  <si>
    <t>EMC INFORMATION SYSTEMS COLOMBIA LTDA</t>
  </si>
  <si>
    <t>CONTRATAR LA PRESTACIÓN DE SERVICIOS Y SUMINISTRO DE ASEO Y CAFETERÍA PARA LAS INSTALACIONES DE LA ALCALDÍA LOCAL DE SAN CRISTOBAL SUS SEDES Y LA JUNTA ADMINISTRADORA LOCAL, DE CONFORMIDAD CON LAS DISPOSICIONES TÉCNICAS ESTABLECIDAS EN EL ACUERDO MARCO DE PRECIOS NO CCE-972-AMP-2019</t>
  </si>
  <si>
    <t>CENTRO ASEO MANTENIMIENTO PROFESIONAL S A S</t>
  </si>
  <si>
    <t>CONTRATAR EL ALQUILER DE DOS (02) MAQUINAS MULTIFUNCIONALES CUYO SERVICIO INCLUYA EL SERVICIO INTEGRAL DE INSTALACION, MANTENIMIENTO Y CONFIGURACION DE CONFORMIDAD CON EL ACUERDO MARCO PARA LA COMPRA O ALQUILER DE EQUIPOS TECNOLÓGICOS Y PERIFÉRICOS CCE- 925-AMP-2019.</t>
  </si>
  <si>
    <t>PC COM S A</t>
  </si>
  <si>
    <t>ADQUISICIÓN DE MATERIALES ELÉCTRICOS Y DE FERRETERÍA PARA EL MANTENIMIENTO LOCATIVO DE LAS INSTALACIONES Y/O LOS BIENES DE LA ALCALDÍA LOCAL DE SAN CRISTOBAL</t>
  </si>
  <si>
    <t>FERRICENTROS S A S</t>
  </si>
  <si>
    <t>ADQUIRIR LOS SEGUROS OBLIGATORIOS DE ACCIDENTE DE TRÁNSITO (SOAT) PARA EL PARQUE AUTOMOTOR DE PROPIEDAD Y/O COMODATO DEL FONDO DE DESARROLLO LOCAL SAN CRISTÓBAL</t>
  </si>
  <si>
    <t>COMPAÑIA MUNDIAL DE SEGUROS S.A.</t>
  </si>
  <si>
    <t>SUMINISTRO DE COMBUSTIBLE PARA VEHICULOS LIVIANOS, PESADOS Y MAQUINARIA AMARILLA DEL FONDO DE DESARROLLO LOCAL DE SAN CRISTOBAL A MONTO AGOTABLE</t>
  </si>
  <si>
    <t xml:space="preserve">
90045973</t>
  </si>
  <si>
    <t>GRUPO EDS AUTOGAS S.A.S</t>
  </si>
  <si>
    <t>ADQUIRIR LA ACTUALIZACIÓN Y SOPORTE PARA LAS LICENCIAS DE PROPIEDAD DEL FONDO DE DESARROLLO LOCAL DE SAN CRISTÓBAL, ARCGIS BASIC SINGLE, ARCGIS STANDARD CONCURRENT Y ARCGIS ONLINE SERVICE CREDITS</t>
  </si>
  <si>
    <t>ESRI COLOMBIA SAS</t>
  </si>
  <si>
    <t>ADQUISICION DE PAPELERIA Y UTILES DE ESCRITORIO PARA EL FONDO DE DESARROLLO LOCAL DE SAN CRISTOBAL Y JUNTA ADMINISTRADORA LOCAL</t>
  </si>
  <si>
    <t>PANAMERICANA LIBRERIA Y PAPELERIA S A</t>
  </si>
  <si>
    <t>ADQUISICION DE PUNTOS ECOLÓGICOS PARA EL FONDO DE DESARROLLO LOCAL DE SAN CRISTOBAL Y JUNTA ADMINISTRADORA LOCAL</t>
  </si>
  <si>
    <t>ADQUISICION DE ESTANTES METALICOS Y ESCALERAS PARA EL AREA DE GESTION DOCUMENTAL DEL FONDO DE DESARROLLO LOCAL DE SAN CRISTOBAL</t>
  </si>
  <si>
    <t>FDLSC-SAMC-001-2020</t>
  </si>
  <si>
    <t>Seguros</t>
  </si>
  <si>
    <t>ADICION Y PRORROGA AL CONTRATO DE SEGUROS 535 DE 2020 CUYO OBJETO ES "CONTRATAR CON UNA COMPAÑÍA ASEGURADORA, AVALADA POR LA SUPERINTENDENCIA FINANCIERA, LOS SEGUROS QUE AMPAREN LOS BIENES MUEBLES E INMUEBLES, Y EN GENERAL, EL PATRIMONIO DEL FONDO DE DESARROLLO LOCAL DE SAN CRISTÓBAL"</t>
  </si>
  <si>
    <t>ASEGURADORA SOLIDARIA DE COLOMBIA ENTIDA D COOPERATIVA</t>
  </si>
  <si>
    <t>FDLSC-CI- 600-2020</t>
  </si>
  <si>
    <t>ADICION Y PRORROGA DEL CONTRATO N°600-2020 QUE TIENE POR OBJETO: PRESTAR EL SERVICIO DE UN (1) CANAL DE DEDICADO DE INTERNET DE 60 MBPS AL FONDO DE DESARROLLO LOCAL DE SAN CRISTOBAL PARA LA INTERCONEXION CON SECRETARIA DE GOBIERNO</t>
  </si>
  <si>
    <t>EMPRESA DE TELECOMUNICACIONES DE BOGOTÁ S.A. E.S.P. - ETB S.A. ESP</t>
  </si>
  <si>
    <t>FDLSC-CMA-053-2019</t>
  </si>
  <si>
    <t>ADICIÓN AL CONTRATO 362 DE 2019 REALIZAR LA INTERVENTORIA, TECNICA, ADMINISTRATIVA, FINANCIERA, JURIDICA, SOCIAL, AMBIENTAL Y SISO A LOS CONTRATOS DE OBRA PUBLICA QUE TENDRA POR OBJETO: "EJECUTAR A PRECIOS UNITARIOS Y A MONTO AGOTABLE, LAS ACTIVIDADES NECESARIAS PARA LA COMPLEMENTACIÓN Y/O ACTUALIZACIÓN Y/O AJUSTES DE DISEÑOS Y CONSTRUCCIÓN DE LA MALLA VIAL DE LA LOCALIDAD DE SAN CRISTOBAL EN BOGOTÁ D.C GRUPO 2"</t>
  </si>
  <si>
    <t>MIRS LATINOAMERICA S A S - EN REORGANIZA CIÓN</t>
  </si>
  <si>
    <t xml:space="preserve">FDLSC-CMA-002-2020 </t>
  </si>
  <si>
    <t>REALIZAR LA INTERVENTORÍA, TÉCNICA, ADMINISTRATIVA, JURÍDICA, FINANCIERA, SOCIAL, AMBIENTAL Y DE SEGURIDAD Y SALUD EN EL TRABAJO AL CONTRATO CUYO OBJETO ES: “REALIZAR LAS OBRAS DE CONSERVACIÓN DE LA MALLA VIAL Y ESPACIO PÚBLICO ASOCIADO EN LA LOCALIDAD DE SAN CRISTÓBAL, BOGOTÁ, D.C. A TRAVÉS DEL SISTEMA DE PRECIOS UNITARIOS FIJOS, SIN FORMULA DE REAJUSTE Y A MONTO AGOTABLE.</t>
  </si>
  <si>
    <t>CONSORCIO INTER GEOTERRA SAN CRISTOBAL</t>
  </si>
  <si>
    <t>800184582</t>
  </si>
  <si>
    <t>GEOTECNIA Y CIMENTACIONES SAS</t>
  </si>
  <si>
    <t>860038275</t>
  </si>
  <si>
    <t>TERRA INGENIEROS CIVILES SAS</t>
  </si>
  <si>
    <t>FDLSC-MIC-014-2020</t>
  </si>
  <si>
    <t>ADICION Y PRORROGA PARA EL CPS 616 DE 2020 CUYO OBJETO ES "ADQUISICION DE ELEMENTOS PARA EL FORTALECIMIENTO DE LAS INSTANCIAS DE PARTICIPACION EN LA LOCALIDAD CUARTA DE SAN CRISTÓBAL"</t>
  </si>
  <si>
    <t>FUNDACION G3</t>
  </si>
  <si>
    <t>Otros gastos</t>
  </si>
  <si>
    <t>SERVICIO DE ENERGIA Y ASEO CUENTA CONTRATO NO. 0037687-3</t>
  </si>
  <si>
    <t>CODENSA S.A. ESP</t>
  </si>
  <si>
    <t>FACTURA ENEL CODENSA CUENTA CONTRATO NO. 0037687-3 SERVICIO DE ENERGIA Y SERVICIO DE ASEO</t>
  </si>
  <si>
    <t>SERVICIO DE ENERGIA CUENTA NO 0037687-3</t>
  </si>
  <si>
    <t>SERVICIO DE ENERGIA Y ASEO ENEL CUENTA CONTRATO NO. 0037687-3</t>
  </si>
  <si>
    <t>SERVICIO DE ENERGIA - CUENTA CONTRATO NO. 0037687-3</t>
  </si>
  <si>
    <t>SERVICIO DE ACUEDUCTO CUENTA CONTRATO NO.11554725</t>
  </si>
  <si>
    <t>EMPRESA DE ACUEDUCTO Y ALCANTARILLADO DE BOGOTA ESP</t>
  </si>
  <si>
    <t>SERVICIO DE ASEO CUENTAS CONTRATO NO. 12194205 Y NO.12194495</t>
  </si>
  <si>
    <t>PROMOAMBIENTAL DISTRITO S A S ESP</t>
  </si>
  <si>
    <t>SERVICIO DE ASEO - CUENTA CONTRATO NO 12194205</t>
  </si>
  <si>
    <t>SERVICIO DE ASEO CUENTAS CONTRATO NO 12194495 Y NO 12194205</t>
  </si>
  <si>
    <t>SERVICIO DE ASEO - CUENTA CONTRATO NO. 12194495</t>
  </si>
  <si>
    <t>SERVICIO DE ASEO_CUENATS CONTRATO NO.12194205 NO.12194495</t>
  </si>
  <si>
    <t>SERVICIO DE ASEO CUENTAS CONTRATO NO. 12194205 Y NO 12194495</t>
  </si>
  <si>
    <t>SERVICIO DE ENERGIA CUENTA CONTRATO NO 1676895-9</t>
  </si>
  <si>
    <t>SERVICIO DE ENERGIA</t>
  </si>
  <si>
    <t>FACTURA ENEL SERVICIO DE ENERGIA CUENTA CONTRATO NO. 2061594-4</t>
  </si>
  <si>
    <t>SERVICIO DE ENERGIA CUENTA CONTRATO NO 2061594-4</t>
  </si>
  <si>
    <t>SERVICIO DE ENERGIA - CUENTA CONTRATO NO. 2061594-4</t>
  </si>
  <si>
    <t>PAGO FACTURA SERVICIOS DE ENERGIA Y ASEO CUENTA CONTRATO NO. 2514894-2</t>
  </si>
  <si>
    <t>SERVICIOS DE ENERGIA Y ASEO CUENAT CONTRATO NO 2514894-2</t>
  </si>
  <si>
    <t>PAGO FACTURA CODENSA CUENTA NO 2514894-2</t>
  </si>
  <si>
    <t>PAGO FACTURA ENEL CODENSA CUENTA NO. 2514894-2</t>
  </si>
  <si>
    <t>SERVICIO DE ENERGIA CUENTA NO 2514894-2</t>
  </si>
  <si>
    <t>RACTURA ENEL CODENSA CUENTA CONTRATO NO.2514894-2</t>
  </si>
  <si>
    <t>SERVICIO DE ENERGIA CUENTA CONTRATO NO. 2061594-4</t>
  </si>
  <si>
    <t>SERVICIO DE ENERGIA Y SERVICIO DE ASEO CUENTA CONTRATO NO. 2514894-2</t>
  </si>
  <si>
    <t>SERVICIO DE ENERGIA CUENTA CONTRATO NO 2514894-2</t>
  </si>
  <si>
    <t>SERVICIO DE ENERGIA - CUENTA CONTRATO NO 2514894-2</t>
  </si>
  <si>
    <t>ADICIÓN 1 AL CONTRATO 341 DE 2019 SUSCRITO CON DISTRIBUIDORA MUNDO COMERCIAL SAS, CUYO OBJETO ES:  SUMINISTRO DE ALIMENTACIÓN PARA L OS CANINOS DEL GRUPO BRAE DE LA UAE CUERPO OFICIAL DE BOMBEROS , SEGÚN OFICIO DE DIRECCIÓN 2020I009066 DEL 14/05/2020.</t>
  </si>
  <si>
    <t>SERVICIO DE ENERGIA CUENTA NO. 2738879-2</t>
  </si>
  <si>
    <t>FACTURA ENEL CODENSA CUENTA CONTRATO NO. 2738879-2 SERVICIO DE ENERGIA Y SERVICIO DE ASEO</t>
  </si>
  <si>
    <t>SERVICIO DE ENERGIA Y ASEO ENEL CUYENTA CONTRATO NO 2738879-2</t>
  </si>
  <si>
    <t>SERVICIO DE ENERGIA - CUENTACONTRATO NO 2738879-2</t>
  </si>
  <si>
    <t>SERVICIO DE ENERGIA Y ASEO CUENTA CONTRATO NO 2738879 - 2</t>
  </si>
  <si>
    <t>PAGO FACTURAS CODENSA CUENTAS NO. 1676895-9, NO. 2061594-4 Y NO. 2514894-2</t>
  </si>
  <si>
    <t>SERVICIOS DE ENERGIA Y ASEO CUENTAS NO. 1676895-9, NO. 2061594-4, NO. 2514894-2</t>
  </si>
  <si>
    <t>SERVICIO DE ENERGIA FACTURAS CUENTAS CONTRATO NO.2738879-2, NO.0037687-3, NO.2061594-4, NO.641457694-6</t>
  </si>
  <si>
    <t>PAGO ENEL CODENSA CUENTAS CONTRATO NO. 2738879-2, NO. 0037687-3, NO. 1676895-9, NO. 2061594-4</t>
  </si>
  <si>
    <t>PAGO SERVICIOS DE ENERGÍA Y ASEO DE LAS CUENTAS CONTRATO NO. 2061594-4, NO. 1676895-9, NO. 0037687-3 Y NO. 2514894-2</t>
  </si>
  <si>
    <t>PAGO FACTURAS DE ACUEDUCTO CUENTAS CONTRATO NO.11106730, NO.11442378, NO.9021389, NO.10767597, NO.11554725</t>
  </si>
  <si>
    <t>SERVICIO DE ASEO FACTURA 12194495 Y FACTURA 12194205</t>
  </si>
  <si>
    <t>PAGO SERVICIOS DE ENERGÍA Y ASEO DE LAS CUENTAS CONTRATO NO.2738879-2&lt;(&gt; ,&lt;)&gt; NO.2061594-4&lt;(&gt;,&lt;)&gt; NO.1676895-9, NO.0037687-3 Y NO.2514894-2</t>
  </si>
  <si>
    <t>PAGO FACTURAS DE ASEO CUENTAS NO. 12194205 Y NO. 12194495</t>
  </si>
  <si>
    <t>PAGO FACTURAS DE CODENSA CUENTAS CONTRATO NO. 2738879-2, NO.0037687-3, NO. 2061594-4, NO. 1676895-9</t>
  </si>
  <si>
    <t>PAGO FACTURAS DE ENERGIA ABRIL CUENTAS NO. 1676895-5, NO. 2061594-4</t>
  </si>
  <si>
    <t>PAGO FACTURAS CODENSA NO. 1676895-9, 2061594-4, 037687-3, 2738879-2</t>
  </si>
  <si>
    <t>SALUD EDILES 2021 - AJUSTE</t>
  </si>
  <si>
    <t>ENTIDAD PROMOTORA DE SALUD SANITAS S.A.S</t>
  </si>
  <si>
    <t>SALUD EDILES 2021- AJUSTE</t>
  </si>
  <si>
    <t>EPS SURAMERICANA S.A.</t>
  </si>
  <si>
    <t>MEDIMAS EPS S.A.S.</t>
  </si>
  <si>
    <t>CAPITAL SALUD ENTIDAD PROMOTORA DE SALUD DEL REGIMEN SUBSIDIADO S.A.S.</t>
  </si>
  <si>
    <t>SALUD EDILES ENERO 2021</t>
  </si>
  <si>
    <t>SALUD TOTAL ENTIDAD PROMOTORA DE SALUD D EL REGIMEN CONTRIBUTIVO Y DEL REGIMEN SU BSIDIADO S.A.</t>
  </si>
  <si>
    <t>CAJA DE COMPENSACION FAMILIAR COMPENSAR</t>
  </si>
  <si>
    <t>ENTIDAD PROMOTORA DE SALUD FAMISANAR S.A .S</t>
  </si>
  <si>
    <t>ADMINISTRADORA DE LOS RECURSOS DEL SISTE MA GENERAL DE SEGURIDAD SOCIAL EN SALUD</t>
  </si>
  <si>
    <t>SALUD EDILES 2021</t>
  </si>
  <si>
    <t>SALUD EDILES 2021 ABRIL</t>
  </si>
  <si>
    <t>SALUD EDILES 2021 PLANILLA 52384283</t>
  </si>
  <si>
    <t>SALUD EDILES 2021 PLANILLA 5000191388</t>
  </si>
  <si>
    <t>HONORARIOS EDILES 2021 - OCTUBRE</t>
  </si>
  <si>
    <t>DARWIN ANDRES PACHON BONILLA</t>
  </si>
  <si>
    <t>MIGUEL ANGEL ESPELETA SALAS</t>
  </si>
  <si>
    <t>DIKSON FERMIN TORRES CORTES</t>
  </si>
  <si>
    <t>ANIBAL  REY LOPEZ</t>
  </si>
  <si>
    <t>GLORIA CONCEPCION CASTILLO PRIETO</t>
  </si>
  <si>
    <t>GUILLERMO ANTONIO VELANDIA NIÑO</t>
  </si>
  <si>
    <t>SANDRA MIREYA NOSSA QUIROGA</t>
  </si>
  <si>
    <t>ANGELA XIMENA CONTO MUÑOZ</t>
  </si>
  <si>
    <t>JUAN CARLOS HERNANDEZ</t>
  </si>
  <si>
    <t>JAVIER ARMANDO SEGURA JUEZ</t>
  </si>
  <si>
    <t>CESAR AUGUSTO PAIBA ARDILA</t>
  </si>
  <si>
    <t>SALUD EDILES 2021 - PLANILLA No. 54476621</t>
  </si>
  <si>
    <t>SALUD EDILES 2021 - PLANILLA NO. 54476621</t>
  </si>
  <si>
    <t>SALUD EDILES 2021 PLANILLA No. 54476621</t>
  </si>
  <si>
    <t>SALUD EDILES 2021 - PLANILLA No 54476621</t>
  </si>
  <si>
    <t>SALUD EDILES 2021 PLANILLA No. 5000210447</t>
  </si>
  <si>
    <t>HONORARIOS EDILES ENERO 2021</t>
  </si>
  <si>
    <t>HONORARIOS EDILES FEBRERO 2021</t>
  </si>
  <si>
    <t>HONORARIOS EDILES 2021</t>
  </si>
  <si>
    <t>HONORARIOS EDILES MARZO 2021</t>
  </si>
  <si>
    <t>HONORARIOS EDILES 2021 - ABRIL</t>
  </si>
  <si>
    <t>HONORARIOS EDILES 2021 - AJUSTE</t>
  </si>
  <si>
    <t>HONORARIOS EDILES 2021 - MAYO</t>
  </si>
  <si>
    <t>HONORARIOS EDILES 2021 -MAYO</t>
  </si>
  <si>
    <t>HONORARIOS EDILES 2021 JUNIO</t>
  </si>
  <si>
    <t>HONORARIOS EDILES 2021 - AGOSTO</t>
  </si>
  <si>
    <t>HONORARIOS EDILES 2021 - SEPTIEMBRE</t>
  </si>
  <si>
    <t>HONORARIOS EDILES 2021 SEPTIEMBRE</t>
  </si>
  <si>
    <t>SALUD EDILES 2021 PLANILLA 53795349</t>
  </si>
  <si>
    <t>SALUD EDILES 2021 PLANILA 53795349</t>
  </si>
  <si>
    <t>HONORARIOS EDILES 2021 - NOVIEMBRE Y DICIEMBRE</t>
  </si>
  <si>
    <t>SALUD EDILES 2021 - PLANILLA 55209940</t>
  </si>
  <si>
    <t>HONORARIOS EDILES 2021 ABRIL</t>
  </si>
  <si>
    <t>POR MEDIO DE LA CUAL SE ORDENA EL GASTO Y PAGO CORRESPONDIENTE A LOS COSTOS OPERATIVOS QUE SE CAUSEN EN EL DESARROLLO DEL PROYECTO NO.1852 “INGRESO VITAL PARA SAN CRISTÓBAL,COMPONENTE: SUBSIDIO TIPO C”, VIGENCIA2021, EN CONCORDANCIA CON EL PLAN DE DESARROLLO UN NUEVO CONTRATO SOCIALY AMBIENTAL PARA SAN CRISTÓBAL”</t>
  </si>
  <si>
    <t>POR MEDIO DE LA CUAL SE ORDENA EL GASTO Y PAGO CORRESPONDIENTE AL PROYECTO NO.1852 “INGRESO VITAL PARA SAN CRISTÓBAL, COMPONENTE: SUBSIDIOTIPO C DE LA LOCALIDAD DE SAN CRISTÓBAL” ”, VIGENCIA 2021, EN CONCORDANCIA CON EL PLAN DE DESARROLLO UN NUEVO CONTRATO SOCIAL Y AMBIENTAL PARA SAN CRISTÓBAL</t>
  </si>
  <si>
    <t>ORDENAR EL GASTO CORRESPONDIENTE AL PROYECTO DE INVERSIÓN NO. 1852 INGRESO VITAL PARA SAN CRISTÓBAL, POR VALOR DE MIL CIENTO SESENTA Y SIETE MILLONES SEISCIENTOS MIL PESOS ($ 1.167.600.000) MCTE , PARA EL CANAL DE TRANSFERENCIAS MONETARIAS Y BENEFICIAR EN LA LOCALIDAD DE SAN CRISTÓBAL A LOS HOGARES EN SITUACIÓN DE POBREZA O DE VULNERABILIDAD, AFECTADOS POR LA EMERGENCIA SOCIAL Y ECONÓMICA POR EL COVID ¿ 19</t>
  </si>
  <si>
    <t>FONDO DE DESARROLLO LOCAL DE SAN CRISTOB AL</t>
  </si>
  <si>
    <t>ORDENAR EL GASTO CORRESPONDIENTE AL PROYECTO DE INVERSIÓN 1852 - INGRESO VITAL PARA SAN CRISTÓBAL, POR VALOR CUATRO MIL CIENTO CINCUENTA MILLONES NOVECIENTOS TREINTA Y SEIS MIL QUINIENTOS CUARENTA Y CUATRO PESOS MCTE ($ 4.150.936.544), PARA EL CANAL DE TRANSFERENCIAS MONETARIAS Y BENEFICIAR EN LA LOCALIDAD DE SAN CRISTÓBAL A LOS HOGARES EN SITUACIÓN DE POBREZA O DE VULNERABILIDAD, AFECTADOS POR LA EMERGENCIA SOCIAL Y ECONÓMICA OCASIONADA POR EL COVID19</t>
  </si>
  <si>
    <t>BRINDAR APOYO ECONOMICO A PERSONAS MAYORES DE LA LOCALIDAD QUE SE ENCUENTRAN EN UN ALTO GRADO DE VULNERABILIDAD MEDIANTE EL SUBSIDIO TIPO C PARA APORTAR A LA GARANTIA DE DERECHOS - NOMINA</t>
  </si>
  <si>
    <t>BRINDAR APOYO ECONOMICO A PERSONAS MAYORES DE LA LOCALIDAD QUE SE ENCUENTRAN EN UN ALTO GRADO DE VULNERABILIDAD MEDIANTE EL SUBSIDIO TIPO C PARA APORTAR A LA GARANTIA DE DERECHOS - COSTOS OPERATIVOS</t>
  </si>
  <si>
    <t>BRINDAR APOYO ECONOMICO A PERSONAS MAYORES DE LA LOCALIDAD QUE SE ENCUENTRAN EN UN ALTO GRADO DE VULNERABILIDAD MEDIANTE EL SUBSIDIO TIPO C PARA APORTAR A LA GARANTIA DE DERECHOS - INCREMENTO DEL VALOR DEL APOYO ECONOMICO</t>
  </si>
  <si>
    <t>POR LA CUAL SE AUTORIZA LA TRANSFERENCIA DE RECURSOS DEL FONDO DE DESARROLLO LOCAL DE SAN CRISTÓBAL, CON DESTINO AL PROGRAMA RETO LOCAL A TRAVÉS DE LA DIRECCIÓN DISTRITAL DE TESORERÍA - SECRETARIA DE HACIENDA DISTRITAL.</t>
  </si>
  <si>
    <t>ORDENAR EL GASTO CORRESPONDIENTE AL PROYECTO DE INVERSIÓN NO. 1852 INGRESO VITAL PARA SAN CRISTÓBAL, POR VALOR DE MIL DOSCIENTOS CUARENTA Y TRES MILLONES DOSCIENTOS MIL PESOS ($ 1.243.200.000) MCTE , PARA EL CANAL DE TRANSFERENCIAS MONETARIAS Y BENEFICIAR EN LA LOCALIDAD DE SAN CRISTÓBAL A LOS HOGARES EN SITUACIÓN DE POBREZA O DE VULNERABILIDAD AFECTADOS POR LA EMERGENCIA SOCIAL Y ECONÓMICA OCASIONADA POR EL COVID ¿ 19</t>
  </si>
  <si>
    <t>POR EL CUAL SE AUTORIZA LA TRANSFERENCIA DE RECURSOS DEL FONDO DE DESARROLLO LOCAL DE SAN CRISTOBAL, CON DESTINO AL SISTEMA DISTRITAL BOGOTA SOLIDARIA A TRAVES DE LA DIRECCION DISTRITAL DE TESORENA - SECRETARIA DE HACIENDA DISTRITAL. PARA ENTREGAR APOYOS QUE CONTRIBUYAN AL INGRESO MINIMO GARANTIZADO A LOS HOGARES POBRES DE LA LOCALIDAD</t>
  </si>
  <si>
    <t>RESOLUCIÓN NO. 48 DE 2021 " POR MEDIO DE LA CUAL SE ORDENA AUTORIZA Y ORDENA EL PAGO DE EXPENSAS DE LA LICENCIA DE CONSTRUCCIÓN EN LA MODALIDAD AMPLIACIÓN, ADECUACIÓN, DEMOLICIÓN PARCIAL, RESTAURACIÓN, REFORZAMIENTO ESTRUCTURAL, DEMOLICIÓN PARCIAL DEL PREDIO UBICADO EN LA CALLE 22 SUR 1-40 E. ALCALDÍA LOCAL DE SAN CRISTÓBAL SUR, CON CARGO AL PRESUPUESTO DE LA VIGENCIA 2021"</t>
  </si>
  <si>
    <t>MARIANO  PINILLA POVEDA</t>
  </si>
  <si>
    <t>PAGO ARL CONTRATISTAS TIPIFICADOS COMO RIESGO IV Y V 2021</t>
  </si>
  <si>
    <t>POSITIVA COMPAÑIA DE SEGUROS SA</t>
  </si>
  <si>
    <t>PAGO ARL CONTRATISTAS TIPIFICADOS COMO RIESGO IV Y V 2021 - PLANILLA 55230424</t>
  </si>
  <si>
    <t>PAGO ARL CONTRATISTAS TIPIFICADOS COMO RIESGO IV Y V 2021 PLANILLA 52588757</t>
  </si>
  <si>
    <t>PAGO ARL CONTRATISTAS TIPIFICADOS COMO RIESGO IV Y V 2021 -  AGOSTO PALANILLA NO. 53287658</t>
  </si>
  <si>
    <t>PAGO ARL CONTRATISTAS TIPIFICADOS COMO RIESGO IV Y V 2021 PLANILLA 54013686</t>
  </si>
  <si>
    <t>Total</t>
  </si>
  <si>
    <t>Propósito 3: Inspirar confianza y legitimidad para vivir sin miedo y ser epicentro de cultura ciudadana, paz y reconciliación</t>
  </si>
  <si>
    <t>Propósito 5: Construir Bogotá - Región con gobierno abierto, transparente y ciudadanía consciente</t>
  </si>
  <si>
    <t>Propósito 2 : Cambiar Nuestros Hábitos de Vida para Reverdecer a Bogotá y Adaptarnos y Mitigar la Crisis Climática</t>
  </si>
  <si>
    <t>Propósito 1: Hacer un nuevo contrato social para incrementar la inclusión social, productiva y política</t>
  </si>
  <si>
    <t>Propósito 4: Hacer de Bogotá Región un modelo de movilidad multimodal, incluyente y sostenible</t>
  </si>
  <si>
    <t xml:space="preserve"> </t>
  </si>
  <si>
    <t>Cultura ciudadana para la confianza, la convivencia y la participación desde la vida cotidiana</t>
  </si>
  <si>
    <t>Gestión pública local</t>
  </si>
  <si>
    <t>Ecoeficiencia, reciclaje, manejo de residuos e inclusión de la población recicladora</t>
  </si>
  <si>
    <t>Subsidios y transferencias para la equidad</t>
  </si>
  <si>
    <t>Sistema Distrital de Cuidado</t>
  </si>
  <si>
    <t>Fortalecimiento de cultura ciudadana y su institucionalidad</t>
  </si>
  <si>
    <t>Creación y vida cotidiana: Apropiación ciudadana del arte, la cultura y el patrimonio, para la democracia cultural</t>
  </si>
  <si>
    <t>Cambio cultural para la gestión de la crisis climática</t>
  </si>
  <si>
    <t>Espacio público más seguro y construido colectivamente</t>
  </si>
  <si>
    <t>Más mujeres viven una vida libre de violencias, se sienten seguras y acceden con confianza al sistema de justicia</t>
  </si>
  <si>
    <t>Bogotá territorio de paz y atención integral a las víctimas del conflicto armado</t>
  </si>
  <si>
    <t>Bogotá protectora de sus recursos naturales</t>
  </si>
  <si>
    <t>Más árboles y más y mejor espacio público</t>
  </si>
  <si>
    <t>Bogotá protectora de los animales</t>
  </si>
  <si>
    <t>Bogotá región emprendedora e innovadora</t>
  </si>
  <si>
    <t>Movilidad segura, sostenible y accesible</t>
  </si>
  <si>
    <t>Eficiencia en la atención de emergencias</t>
  </si>
  <si>
    <t>Jóvenes con capacidades: Proyecto de vida para la ciudadanía, la innovación y el trabajo del siglo XXI</t>
  </si>
  <si>
    <t>Prevención y atención de maternidad temprana</t>
  </si>
  <si>
    <t>Plataforma institucional para la seguridad y justicia</t>
  </si>
  <si>
    <t>Bogotá, referente en cultura, deporte, recreación y actividad física, con parques para el desarrollo y la salud</t>
  </si>
  <si>
    <t>EL CONTRATISTA SE OBLIGA CON EL FONDO
DE DESARROLLO LOCAL DE SAN CRISTOBAL A PRESTAR SERVICIOS PROFESIONALES EN LA COORDINACIÓN ADMINISTRATIVA Y FINANCIERA DE LA ALCALDIA LOCAL DE SAN CRISTOBAL ACOMPAÑANDO EL DESARROLLO DE LOS PROCESOS REQUERIDOS EN LAS DIFERENTES ÁREAS PARA EL CUMPLIMIENTO DE LOS PROYECTOS DE INVERSIÓN.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</si>
</sst>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quot;$&quot;\ * #,##0_-;\-&quot;$&quot;\ * #,##0_-;_-&quot;$&quot;\ * &quot;-&quot;_-;_-@_-"/>
    <numFmt numFmtId="165" formatCode="dd/mm/yyyy;@"/>
  </numFmts>
  <fonts count="13" x14ac:knownFonts="1">
    <font>
      <sz val="11"/>
      <color theme="1"/>
      <name val="Calibri"/>
      <family val="2"/>
      <scheme val="minor"/>
    </font>
    <font>
      <sz val="11"/>
      <color theme="1"/>
      <name val="Calibri"/>
      <family val="2"/>
      <scheme val="minor"/>
    </font>
    <font>
      <sz val="12"/>
      <color theme="1"/>
      <name val="Calibri"/>
      <family val="2"/>
      <scheme val="minor"/>
    </font>
    <font>
      <b/>
      <sz val="12"/>
      <name val="Calibri"/>
      <family val="2"/>
      <scheme val="minor"/>
    </font>
    <font>
      <sz val="10"/>
      <color rgb="FF000000"/>
      <name val="Arial"/>
      <family val="2"/>
    </font>
    <font>
      <sz val="12"/>
      <color indexed="8"/>
      <name val="Calibri"/>
      <family val="2"/>
      <scheme val="minor"/>
    </font>
    <font>
      <sz val="12"/>
      <name val="Calibri"/>
      <family val="2"/>
      <scheme val="minor"/>
    </font>
    <font>
      <sz val="12"/>
      <color rgb="FF000000"/>
      <name val="Calibri"/>
      <family val="2"/>
      <scheme val="minor"/>
    </font>
    <font>
      <sz val="12"/>
      <color rgb="FF444444"/>
      <name val="Calibri"/>
      <family val="2"/>
      <scheme val="minor"/>
    </font>
    <font>
      <b/>
      <sz val="12"/>
      <color theme="1"/>
      <name val="Calibri"/>
      <family val="2"/>
      <scheme val="minor"/>
    </font>
    <font>
      <sz val="12"/>
      <color theme="0" tint="-4.9989318521683403E-2"/>
      <name val="Calibri"/>
      <family val="2"/>
      <scheme val="minor"/>
    </font>
    <font>
      <sz val="12"/>
      <color theme="0"/>
      <name val="Calibri"/>
      <family val="2"/>
      <scheme val="minor"/>
    </font>
    <font>
      <sz val="9"/>
      <color rgb="FF000000"/>
      <name val="Tahoma"/>
      <family val="2"/>
    </font>
  </fonts>
  <fills count="4">
    <fill>
      <patternFill patternType="none"/>
    </fill>
    <fill>
      <patternFill patternType="gray125"/>
    </fill>
    <fill>
      <patternFill patternType="solid">
        <fgColor theme="5" tint="0.79998168889431442"/>
        <bgColor indexed="64"/>
      </patternFill>
    </fill>
    <fill>
      <patternFill patternType="solid">
        <fgColor theme="0" tint="-0.14999847407452621"/>
        <bgColor indexed="64"/>
      </patternFill>
    </fill>
  </fills>
  <borders count="24">
    <border>
      <left/>
      <right/>
      <top/>
      <bottom/>
      <diagonal/>
    </border>
    <border>
      <left style="thin">
        <color indexed="64"/>
      </left>
      <right style="thin">
        <color indexed="64"/>
      </right>
      <top/>
      <bottom/>
      <diagonal/>
    </border>
    <border>
      <left style="thin">
        <color auto="1"/>
      </left>
      <right style="thin">
        <color auto="1"/>
      </right>
      <top/>
      <bottom style="thin">
        <color auto="1"/>
      </bottom>
      <diagonal/>
    </border>
    <border>
      <left/>
      <right style="medium">
        <color indexed="64"/>
      </right>
      <top/>
      <bottom/>
      <diagonal/>
    </border>
    <border>
      <left style="thin">
        <color indexed="64"/>
      </left>
      <right/>
      <top/>
      <bottom/>
      <diagonal/>
    </border>
    <border>
      <left style="thin">
        <color rgb="FF000000"/>
      </left>
      <right style="thin">
        <color rgb="FF000000"/>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bottom style="medium">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auto="1"/>
      </left>
      <right/>
      <top style="thin">
        <color auto="1"/>
      </top>
      <bottom/>
      <diagonal/>
    </border>
    <border>
      <left style="medium">
        <color indexed="64"/>
      </left>
      <right style="medium">
        <color indexed="64"/>
      </right>
      <top style="medium">
        <color indexed="64"/>
      </top>
      <bottom/>
      <diagonal/>
    </border>
    <border>
      <left/>
      <right style="thin">
        <color indexed="64"/>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s>
  <cellStyleXfs count="3">
    <xf numFmtId="0" fontId="0" fillId="0" borderId="0"/>
    <xf numFmtId="164" fontId="1" fillId="0" borderId="0" applyFont="0" applyFill="0" applyBorder="0" applyAlignment="0" applyProtection="0"/>
    <xf numFmtId="0" fontId="4" fillId="0" borderId="0"/>
  </cellStyleXfs>
  <cellXfs count="187">
    <xf numFmtId="0" fontId="0" fillId="0" borderId="0" xfId="0"/>
    <xf numFmtId="0" fontId="2" fillId="0" borderId="0" xfId="0" applyFont="1" applyFill="1"/>
    <xf numFmtId="0" fontId="2" fillId="0" borderId="1" xfId="0" applyFont="1" applyFill="1" applyBorder="1" applyAlignment="1" applyProtection="1">
      <alignment horizontal="center" vertical="center"/>
      <protection locked="0"/>
    </xf>
    <xf numFmtId="0" fontId="2" fillId="0" borderId="1" xfId="0" applyFont="1" applyFill="1" applyBorder="1" applyAlignment="1" applyProtection="1">
      <alignment horizontal="left" vertical="center"/>
      <protection locked="0"/>
    </xf>
    <xf numFmtId="0" fontId="2" fillId="0" borderId="2" xfId="0" applyFont="1" applyFill="1" applyBorder="1" applyAlignment="1" applyProtection="1">
      <alignment horizontal="left" vertical="top" wrapText="1"/>
      <protection locked="0"/>
    </xf>
    <xf numFmtId="0" fontId="5" fillId="0" borderId="1" xfId="2" applyFont="1" applyFill="1" applyBorder="1" applyAlignment="1" applyProtection="1">
      <alignment horizontal="left" vertical="center" wrapText="1"/>
      <protection locked="0"/>
    </xf>
    <xf numFmtId="0" fontId="2" fillId="0" borderId="1" xfId="0" applyFont="1" applyFill="1" applyBorder="1" applyAlignment="1">
      <alignment horizontal="justify" vertical="top" wrapText="1"/>
    </xf>
    <xf numFmtId="0" fontId="6" fillId="0" borderId="1" xfId="0" applyFont="1" applyFill="1" applyBorder="1" applyAlignment="1" applyProtection="1">
      <alignment horizontal="center" vertical="center"/>
      <protection locked="0"/>
    </xf>
    <xf numFmtId="1" fontId="2" fillId="0" borderId="1" xfId="0" applyNumberFormat="1" applyFont="1" applyFill="1" applyBorder="1" applyAlignment="1" applyProtection="1">
      <alignment horizontal="center" vertical="center" wrapText="1"/>
      <protection locked="0"/>
    </xf>
    <xf numFmtId="1" fontId="2" fillId="0" borderId="4" xfId="0" applyNumberFormat="1" applyFont="1" applyFill="1" applyBorder="1" applyAlignment="1" applyProtection="1">
      <alignment horizontal="center" vertical="center" wrapText="1"/>
      <protection locked="0"/>
    </xf>
    <xf numFmtId="0" fontId="2" fillId="0" borderId="1" xfId="0" applyFont="1" applyFill="1" applyBorder="1"/>
    <xf numFmtId="164" fontId="2" fillId="0" borderId="3" xfId="1" applyNumberFormat="1" applyFont="1" applyFill="1" applyBorder="1" applyAlignment="1" applyProtection="1">
      <alignment vertical="center"/>
      <protection locked="0"/>
    </xf>
    <xf numFmtId="3" fontId="6" fillId="0" borderId="1" xfId="0" applyNumberFormat="1" applyFont="1" applyFill="1" applyBorder="1" applyAlignment="1" applyProtection="1">
      <alignment horizontal="right" vertical="center"/>
      <protection locked="0"/>
    </xf>
    <xf numFmtId="1" fontId="6" fillId="0" borderId="1" xfId="0" applyNumberFormat="1" applyFont="1" applyFill="1" applyBorder="1" applyAlignment="1" applyProtection="1">
      <alignment horizontal="right" vertical="center"/>
      <protection locked="0"/>
    </xf>
    <xf numFmtId="164" fontId="6" fillId="0" borderId="1" xfId="1" applyNumberFormat="1" applyFont="1" applyFill="1" applyBorder="1" applyAlignment="1" applyProtection="1">
      <alignment horizontal="right" vertical="center" wrapText="1"/>
      <protection locked="0"/>
    </xf>
    <xf numFmtId="164" fontId="5" fillId="0" borderId="1" xfId="1" applyNumberFormat="1" applyFont="1" applyFill="1" applyBorder="1" applyAlignment="1" applyProtection="1">
      <alignment horizontal="right" vertical="center" wrapText="1"/>
    </xf>
    <xf numFmtId="165" fontId="2" fillId="0" borderId="1" xfId="0" applyNumberFormat="1" applyFont="1" applyFill="1" applyBorder="1" applyAlignment="1" applyProtection="1">
      <alignment horizontal="center" vertical="center" wrapText="1"/>
      <protection locked="0"/>
    </xf>
    <xf numFmtId="14" fontId="2" fillId="0" borderId="5" xfId="0" applyNumberFormat="1" applyFont="1" applyFill="1" applyBorder="1" applyAlignment="1">
      <alignment horizontal="right" vertical="center"/>
    </xf>
    <xf numFmtId="0" fontId="2" fillId="0" borderId="5" xfId="0" applyFont="1" applyFill="1" applyBorder="1" applyAlignment="1">
      <alignment horizontal="center" vertical="center"/>
    </xf>
    <xf numFmtId="0" fontId="2" fillId="0" borderId="1" xfId="0" applyFont="1" applyFill="1" applyBorder="1" applyAlignment="1" applyProtection="1">
      <alignment horizontal="center"/>
      <protection locked="0"/>
    </xf>
    <xf numFmtId="0" fontId="2" fillId="0" borderId="1" xfId="0" applyFont="1" applyFill="1" applyBorder="1" applyProtection="1">
      <protection locked="0"/>
    </xf>
    <xf numFmtId="0" fontId="2" fillId="0" borderId="6" xfId="0" applyFont="1" applyFill="1" applyBorder="1" applyAlignment="1" applyProtection="1">
      <alignment horizontal="center" vertical="center"/>
      <protection locked="0"/>
    </xf>
    <xf numFmtId="0" fontId="2" fillId="0" borderId="6" xfId="0" applyFont="1" applyFill="1" applyBorder="1" applyAlignment="1" applyProtection="1">
      <alignment horizontal="justify" vertical="center"/>
      <protection locked="0"/>
    </xf>
    <xf numFmtId="0" fontId="2" fillId="0" borderId="6" xfId="0" applyFont="1" applyFill="1" applyBorder="1" applyAlignment="1" applyProtection="1">
      <alignment horizontal="left" vertical="center"/>
      <protection locked="0"/>
    </xf>
    <xf numFmtId="0" fontId="5" fillId="0" borderId="6" xfId="2" applyFont="1" applyFill="1" applyBorder="1" applyAlignment="1" applyProtection="1">
      <alignment horizontal="left" vertical="center" wrapText="1"/>
      <protection locked="0"/>
    </xf>
    <xf numFmtId="0" fontId="2" fillId="0" borderId="6" xfId="0" applyFont="1" applyFill="1" applyBorder="1" applyAlignment="1">
      <alignment horizontal="justify" vertical="top"/>
    </xf>
    <xf numFmtId="0" fontId="2" fillId="0" borderId="6" xfId="0" applyFont="1" applyFill="1" applyBorder="1" applyAlignment="1">
      <alignment horizontal="justify" vertical="top" wrapText="1"/>
    </xf>
    <xf numFmtId="0" fontId="6" fillId="0" borderId="6" xfId="0" applyFont="1" applyFill="1" applyBorder="1" applyAlignment="1" applyProtection="1">
      <alignment horizontal="center" vertical="center"/>
      <protection locked="0"/>
    </xf>
    <xf numFmtId="1" fontId="2" fillId="0" borderId="6" xfId="0" applyNumberFormat="1" applyFont="1" applyFill="1" applyBorder="1" applyAlignment="1" applyProtection="1">
      <alignment horizontal="center" vertical="center" wrapText="1"/>
      <protection locked="0"/>
    </xf>
    <xf numFmtId="0" fontId="2" fillId="0" borderId="6" xfId="0" applyFont="1" applyFill="1" applyBorder="1"/>
    <xf numFmtId="164" fontId="2" fillId="0" borderId="6" xfId="1" applyNumberFormat="1" applyFont="1" applyFill="1" applyBorder="1" applyAlignment="1" applyProtection="1">
      <alignment vertical="center"/>
      <protection locked="0"/>
    </xf>
    <xf numFmtId="3" fontId="6" fillId="0" borderId="6" xfId="0" applyNumberFormat="1" applyFont="1" applyFill="1" applyBorder="1" applyAlignment="1" applyProtection="1">
      <alignment horizontal="right" vertical="center"/>
      <protection locked="0"/>
    </xf>
    <xf numFmtId="1" fontId="6" fillId="0" borderId="6" xfId="0" applyNumberFormat="1" applyFont="1" applyFill="1" applyBorder="1" applyAlignment="1" applyProtection="1">
      <alignment horizontal="right" vertical="center"/>
      <protection locked="0"/>
    </xf>
    <xf numFmtId="164" fontId="6" fillId="0" borderId="6" xfId="1" applyNumberFormat="1" applyFont="1" applyFill="1" applyBorder="1" applyAlignment="1" applyProtection="1">
      <alignment horizontal="right" vertical="center" wrapText="1"/>
      <protection locked="0"/>
    </xf>
    <xf numFmtId="164" fontId="5" fillId="0" borderId="6" xfId="1" applyNumberFormat="1" applyFont="1" applyFill="1" applyBorder="1" applyAlignment="1" applyProtection="1">
      <alignment horizontal="right" vertical="center" wrapText="1"/>
    </xf>
    <xf numFmtId="165" fontId="2" fillId="0" borderId="6" xfId="0" applyNumberFormat="1" applyFont="1" applyFill="1" applyBorder="1" applyAlignment="1" applyProtection="1">
      <alignment horizontal="center" vertical="center" wrapText="1"/>
      <protection locked="0"/>
    </xf>
    <xf numFmtId="14" fontId="2" fillId="0" borderId="6" xfId="0" applyNumberFormat="1" applyFont="1" applyFill="1" applyBorder="1" applyAlignment="1">
      <alignment horizontal="right" vertical="center"/>
    </xf>
    <xf numFmtId="0" fontId="2" fillId="0" borderId="6" xfId="0" applyFont="1" applyFill="1" applyBorder="1" applyAlignment="1">
      <alignment horizontal="center" vertical="center"/>
    </xf>
    <xf numFmtId="0" fontId="2" fillId="0" borderId="6" xfId="0" applyFont="1" applyFill="1" applyBorder="1" applyAlignment="1" applyProtection="1">
      <alignment horizontal="center"/>
      <protection locked="0"/>
    </xf>
    <xf numFmtId="0" fontId="2" fillId="0" borderId="6" xfId="0" applyFont="1" applyFill="1" applyBorder="1" applyProtection="1">
      <protection locked="0"/>
    </xf>
    <xf numFmtId="1" fontId="2" fillId="0" borderId="8" xfId="0" applyNumberFormat="1" applyFont="1" applyFill="1" applyBorder="1" applyAlignment="1" applyProtection="1">
      <alignment horizontal="center" vertical="center" wrapText="1"/>
      <protection locked="0"/>
    </xf>
    <xf numFmtId="164" fontId="2" fillId="0" borderId="6" xfId="1" applyNumberFormat="1" applyFont="1" applyFill="1" applyBorder="1" applyAlignment="1" applyProtection="1">
      <alignment horizontal="right" vertical="center"/>
      <protection locked="0"/>
    </xf>
    <xf numFmtId="164" fontId="6" fillId="0" borderId="6" xfId="1" applyNumberFormat="1" applyFont="1" applyFill="1" applyBorder="1" applyAlignment="1" applyProtection="1">
      <alignment horizontal="right" vertical="center"/>
      <protection locked="0"/>
    </xf>
    <xf numFmtId="3" fontId="6" fillId="0" borderId="6" xfId="0" applyNumberFormat="1" applyFont="1" applyFill="1" applyBorder="1" applyAlignment="1" applyProtection="1">
      <alignment horizontal="right" vertical="center" wrapText="1"/>
      <protection locked="0"/>
    </xf>
    <xf numFmtId="14" fontId="7" fillId="0" borderId="6" xfId="0" applyNumberFormat="1" applyFont="1" applyFill="1" applyBorder="1" applyAlignment="1">
      <alignment horizontal="right" vertical="center"/>
    </xf>
    <xf numFmtId="0" fontId="7" fillId="0" borderId="6" xfId="0" applyFont="1" applyFill="1" applyBorder="1" applyAlignment="1">
      <alignment horizontal="center" vertical="center"/>
    </xf>
    <xf numFmtId="0" fontId="2" fillId="0" borderId="7" xfId="0" applyFont="1" applyFill="1" applyBorder="1" applyAlignment="1" applyProtection="1">
      <alignment horizontal="justify" vertical="center"/>
      <protection locked="0"/>
    </xf>
    <xf numFmtId="14" fontId="2" fillId="0" borderId="6" xfId="0" applyNumberFormat="1" applyFont="1" applyFill="1" applyBorder="1" applyAlignment="1" applyProtection="1">
      <alignment horizontal="center" vertical="center" wrapText="1"/>
      <protection locked="0"/>
    </xf>
    <xf numFmtId="1" fontId="2" fillId="0" borderId="6" xfId="0" applyNumberFormat="1" applyFont="1" applyFill="1" applyBorder="1" applyAlignment="1" applyProtection="1">
      <alignment horizontal="center" vertical="center"/>
      <protection locked="0"/>
    </xf>
    <xf numFmtId="0" fontId="2" fillId="0" borderId="9" xfId="0" applyFont="1" applyFill="1" applyBorder="1" applyAlignment="1" applyProtection="1">
      <alignment horizontal="justify" vertical="center"/>
      <protection locked="0"/>
    </xf>
    <xf numFmtId="0" fontId="2" fillId="0" borderId="2" xfId="0" applyFont="1" applyFill="1" applyBorder="1" applyAlignment="1" applyProtection="1">
      <alignment horizontal="left" vertical="center"/>
      <protection locked="0"/>
    </xf>
    <xf numFmtId="0" fontId="5" fillId="0" borderId="2" xfId="2" applyFont="1" applyFill="1" applyBorder="1" applyAlignment="1" applyProtection="1">
      <alignment horizontal="left" vertical="center" wrapText="1"/>
      <protection locked="0"/>
    </xf>
    <xf numFmtId="0" fontId="2" fillId="0" borderId="2" xfId="0" applyFont="1" applyFill="1" applyBorder="1" applyAlignment="1" applyProtection="1">
      <alignment horizontal="center" vertical="center"/>
      <protection locked="0"/>
    </xf>
    <xf numFmtId="0" fontId="6" fillId="0" borderId="2" xfId="0" applyFont="1" applyFill="1" applyBorder="1" applyAlignment="1" applyProtection="1">
      <alignment horizontal="center" vertical="center"/>
      <protection locked="0"/>
    </xf>
    <xf numFmtId="1" fontId="2" fillId="0" borderId="10" xfId="0" applyNumberFormat="1" applyFont="1" applyFill="1" applyBorder="1" applyAlignment="1" applyProtection="1">
      <alignment horizontal="center" vertical="center" wrapText="1"/>
      <protection locked="0"/>
    </xf>
    <xf numFmtId="1" fontId="2" fillId="0" borderId="2" xfId="0" applyNumberFormat="1" applyFont="1" applyFill="1" applyBorder="1" applyAlignment="1" applyProtection="1">
      <alignment horizontal="center" vertical="center" wrapText="1"/>
      <protection locked="0"/>
    </xf>
    <xf numFmtId="49" fontId="2" fillId="0" borderId="2" xfId="0" applyNumberFormat="1" applyFont="1" applyFill="1" applyBorder="1" applyAlignment="1" applyProtection="1">
      <alignment horizontal="left" vertical="center" wrapText="1"/>
      <protection locked="0"/>
    </xf>
    <xf numFmtId="9" fontId="2" fillId="0" borderId="2" xfId="0" applyNumberFormat="1" applyFont="1" applyFill="1" applyBorder="1" applyAlignment="1" applyProtection="1">
      <alignment horizontal="center" vertical="center" wrapText="1"/>
      <protection locked="0"/>
    </xf>
    <xf numFmtId="164" fontId="6" fillId="0" borderId="9" xfId="1" applyNumberFormat="1" applyFont="1" applyFill="1" applyBorder="1" applyAlignment="1" applyProtection="1">
      <alignment horizontal="center" vertical="center" wrapText="1"/>
      <protection locked="0"/>
    </xf>
    <xf numFmtId="3" fontId="6" fillId="0" borderId="2" xfId="0" applyNumberFormat="1" applyFont="1" applyFill="1" applyBorder="1" applyAlignment="1" applyProtection="1">
      <alignment horizontal="right" vertical="center"/>
      <protection locked="0"/>
    </xf>
    <xf numFmtId="1" fontId="6" fillId="0" borderId="2" xfId="0" applyNumberFormat="1" applyFont="1" applyFill="1" applyBorder="1" applyAlignment="1" applyProtection="1">
      <alignment horizontal="right" vertical="center"/>
      <protection locked="0"/>
    </xf>
    <xf numFmtId="164" fontId="2" fillId="0" borderId="11" xfId="1" applyNumberFormat="1" applyFont="1" applyFill="1" applyBorder="1" applyAlignment="1" applyProtection="1">
      <alignment horizontal="right" vertical="center"/>
      <protection locked="0"/>
    </xf>
    <xf numFmtId="164" fontId="5" fillId="0" borderId="2" xfId="1" applyNumberFormat="1" applyFont="1" applyFill="1" applyBorder="1" applyAlignment="1" applyProtection="1">
      <alignment horizontal="right" vertical="center" wrapText="1"/>
    </xf>
    <xf numFmtId="165" fontId="2" fillId="0" borderId="2" xfId="0" applyNumberFormat="1" applyFont="1" applyFill="1" applyBorder="1" applyAlignment="1" applyProtection="1">
      <alignment horizontal="center" vertical="center" wrapText="1"/>
      <protection locked="0"/>
    </xf>
    <xf numFmtId="14" fontId="2" fillId="0" borderId="2" xfId="0" applyNumberFormat="1" applyFont="1" applyFill="1" applyBorder="1" applyAlignment="1" applyProtection="1">
      <alignment horizontal="center" vertical="center" wrapText="1"/>
      <protection locked="0"/>
    </xf>
    <xf numFmtId="0" fontId="2" fillId="0" borderId="2" xfId="0" applyFont="1" applyFill="1" applyBorder="1" applyProtection="1">
      <protection locked="0"/>
    </xf>
    <xf numFmtId="0" fontId="2" fillId="0" borderId="2" xfId="0" applyFont="1" applyFill="1" applyBorder="1" applyAlignment="1" applyProtection="1">
      <alignment horizontal="center"/>
      <protection locked="0"/>
    </xf>
    <xf numFmtId="1" fontId="2" fillId="0" borderId="2" xfId="0" applyNumberFormat="1" applyFont="1" applyFill="1" applyBorder="1" applyAlignment="1" applyProtection="1">
      <alignment horizontal="center" vertical="center"/>
      <protection locked="0"/>
    </xf>
    <xf numFmtId="0" fontId="2" fillId="0" borderId="12" xfId="0" applyFont="1" applyFill="1" applyBorder="1" applyAlignment="1" applyProtection="1">
      <alignment horizontal="justify" vertical="center"/>
      <protection locked="0"/>
    </xf>
    <xf numFmtId="0" fontId="2" fillId="0" borderId="13" xfId="0" applyFont="1" applyFill="1" applyBorder="1" applyAlignment="1" applyProtection="1">
      <alignment horizontal="left" vertical="center"/>
      <protection locked="0"/>
    </xf>
    <xf numFmtId="0" fontId="5" fillId="0" borderId="13" xfId="2" applyFont="1" applyFill="1" applyBorder="1" applyAlignment="1" applyProtection="1">
      <alignment horizontal="left" vertical="center" wrapText="1"/>
      <protection locked="0"/>
    </xf>
    <xf numFmtId="0" fontId="2" fillId="0" borderId="13" xfId="0" applyFont="1" applyFill="1" applyBorder="1" applyAlignment="1" applyProtection="1">
      <alignment horizontal="center" vertical="center"/>
      <protection locked="0"/>
    </xf>
    <xf numFmtId="0" fontId="6" fillId="0" borderId="13" xfId="0" applyFont="1" applyFill="1" applyBorder="1" applyAlignment="1" applyProtection="1">
      <alignment horizontal="center" vertical="center"/>
      <protection locked="0"/>
    </xf>
    <xf numFmtId="1" fontId="2" fillId="0" borderId="14" xfId="0" applyNumberFormat="1" applyFont="1" applyFill="1" applyBorder="1" applyAlignment="1" applyProtection="1">
      <alignment horizontal="center" vertical="center" wrapText="1"/>
      <protection locked="0"/>
    </xf>
    <xf numFmtId="1" fontId="2" fillId="0" borderId="13" xfId="0" applyNumberFormat="1" applyFont="1" applyFill="1" applyBorder="1" applyAlignment="1" applyProtection="1">
      <alignment horizontal="center" vertical="center" wrapText="1"/>
      <protection locked="0"/>
    </xf>
    <xf numFmtId="49" fontId="2" fillId="0" borderId="13" xfId="0" applyNumberFormat="1" applyFont="1" applyFill="1" applyBorder="1" applyAlignment="1" applyProtection="1">
      <alignment horizontal="left" vertical="center" wrapText="1"/>
      <protection locked="0"/>
    </xf>
    <xf numFmtId="9" fontId="2" fillId="0" borderId="13" xfId="0" applyNumberFormat="1" applyFont="1" applyFill="1" applyBorder="1" applyAlignment="1" applyProtection="1">
      <alignment horizontal="center" vertical="center" wrapText="1"/>
      <protection locked="0"/>
    </xf>
    <xf numFmtId="164" fontId="6" fillId="0" borderId="12" xfId="1" applyNumberFormat="1" applyFont="1" applyFill="1" applyBorder="1" applyAlignment="1" applyProtection="1">
      <alignment horizontal="center" vertical="center" wrapText="1"/>
      <protection locked="0"/>
    </xf>
    <xf numFmtId="3" fontId="6" fillId="0" borderId="13" xfId="0" applyNumberFormat="1" applyFont="1" applyFill="1" applyBorder="1" applyAlignment="1" applyProtection="1">
      <alignment horizontal="right" vertical="center"/>
      <protection locked="0"/>
    </xf>
    <xf numFmtId="1" fontId="6" fillId="0" borderId="13" xfId="0" applyNumberFormat="1" applyFont="1" applyFill="1" applyBorder="1" applyAlignment="1" applyProtection="1">
      <alignment horizontal="right" vertical="center"/>
      <protection locked="0"/>
    </xf>
    <xf numFmtId="164" fontId="2" fillId="0" borderId="15" xfId="1" applyNumberFormat="1" applyFont="1" applyFill="1" applyBorder="1" applyAlignment="1" applyProtection="1">
      <alignment horizontal="right" vertical="center"/>
      <protection locked="0"/>
    </xf>
    <xf numFmtId="164" fontId="5" fillId="0" borderId="13" xfId="1" applyNumberFormat="1" applyFont="1" applyFill="1" applyBorder="1" applyAlignment="1" applyProtection="1">
      <alignment horizontal="right" vertical="center" wrapText="1"/>
    </xf>
    <xf numFmtId="165" fontId="2" fillId="0" borderId="13" xfId="0" applyNumberFormat="1" applyFont="1" applyFill="1" applyBorder="1" applyAlignment="1" applyProtection="1">
      <alignment horizontal="center" vertical="center" wrapText="1"/>
      <protection locked="0"/>
    </xf>
    <xf numFmtId="14" fontId="2" fillId="0" borderId="13" xfId="0" applyNumberFormat="1" applyFont="1" applyFill="1" applyBorder="1" applyAlignment="1" applyProtection="1">
      <alignment horizontal="center" vertical="center" wrapText="1"/>
      <protection locked="0"/>
    </xf>
    <xf numFmtId="0" fontId="2" fillId="0" borderId="13" xfId="0" applyFont="1" applyFill="1" applyBorder="1" applyProtection="1">
      <protection locked="0"/>
    </xf>
    <xf numFmtId="0" fontId="2" fillId="0" borderId="13" xfId="0" applyFont="1" applyFill="1" applyBorder="1" applyAlignment="1" applyProtection="1">
      <alignment horizontal="center"/>
      <protection locked="0"/>
    </xf>
    <xf numFmtId="1" fontId="2" fillId="0" borderId="13" xfId="0" applyNumberFormat="1" applyFont="1" applyFill="1" applyBorder="1" applyAlignment="1" applyProtection="1">
      <alignment horizontal="center" vertical="center"/>
      <protection locked="0"/>
    </xf>
    <xf numFmtId="0" fontId="2" fillId="0" borderId="16" xfId="0" applyFont="1" applyFill="1" applyBorder="1" applyAlignment="1" applyProtection="1">
      <alignment horizontal="justify" vertical="center"/>
      <protection locked="0"/>
    </xf>
    <xf numFmtId="164" fontId="6" fillId="0" borderId="16" xfId="1" applyNumberFormat="1" applyFont="1" applyFill="1" applyBorder="1" applyAlignment="1" applyProtection="1">
      <alignment horizontal="center" vertical="center" wrapText="1"/>
      <protection locked="0"/>
    </xf>
    <xf numFmtId="14" fontId="2" fillId="0" borderId="1" xfId="0" applyNumberFormat="1" applyFont="1" applyFill="1" applyBorder="1" applyAlignment="1" applyProtection="1">
      <alignment horizontal="center" vertical="center" wrapText="1"/>
      <protection locked="0"/>
    </xf>
    <xf numFmtId="1" fontId="2" fillId="0" borderId="1" xfId="0" applyNumberFormat="1" applyFont="1" applyFill="1" applyBorder="1" applyAlignment="1" applyProtection="1">
      <alignment horizontal="center" vertical="center"/>
      <protection locked="0"/>
    </xf>
    <xf numFmtId="164" fontId="6" fillId="0" borderId="1" xfId="1" applyNumberFormat="1" applyFont="1" applyFill="1" applyBorder="1" applyAlignment="1" applyProtection="1">
      <alignment horizontal="right" vertical="center"/>
      <protection locked="0"/>
    </xf>
    <xf numFmtId="165" fontId="7" fillId="0" borderId="0" xfId="0" applyNumberFormat="1" applyFont="1" applyFill="1"/>
    <xf numFmtId="165" fontId="7" fillId="0" borderId="6" xfId="0" applyNumberFormat="1" applyFont="1" applyFill="1" applyBorder="1"/>
    <xf numFmtId="164" fontId="6" fillId="0" borderId="6" xfId="1" applyNumberFormat="1" applyFont="1" applyFill="1" applyBorder="1" applyAlignment="1" applyProtection="1">
      <alignment horizontal="center" vertical="center" wrapText="1"/>
      <protection locked="0"/>
    </xf>
    <xf numFmtId="165" fontId="2" fillId="0" borderId="5" xfId="0" applyNumberFormat="1" applyFont="1" applyFill="1" applyBorder="1" applyAlignment="1">
      <alignment horizontal="right" vertical="center"/>
    </xf>
    <xf numFmtId="49" fontId="2" fillId="0" borderId="6" xfId="0" applyNumberFormat="1" applyFont="1" applyFill="1" applyBorder="1" applyAlignment="1" applyProtection="1">
      <alignment horizontal="left" vertical="center" wrapText="1"/>
      <protection locked="0"/>
    </xf>
    <xf numFmtId="9" fontId="2" fillId="0" borderId="6" xfId="0" applyNumberFormat="1" applyFont="1" applyFill="1" applyBorder="1" applyAlignment="1" applyProtection="1">
      <alignment horizontal="center" vertical="center" wrapText="1"/>
      <protection locked="0"/>
    </xf>
    <xf numFmtId="1" fontId="6" fillId="0" borderId="1" xfId="0" applyNumberFormat="1" applyFont="1" applyFill="1" applyBorder="1" applyAlignment="1" applyProtection="1">
      <alignment horizontal="center" vertical="center"/>
      <protection locked="0"/>
    </xf>
    <xf numFmtId="3" fontId="6" fillId="0" borderId="16" xfId="0" applyNumberFormat="1" applyFont="1" applyFill="1" applyBorder="1" applyAlignment="1" applyProtection="1">
      <alignment horizontal="right" vertical="center" wrapText="1"/>
      <protection locked="0"/>
    </xf>
    <xf numFmtId="3" fontId="6" fillId="0" borderId="1" xfId="0" applyNumberFormat="1" applyFont="1" applyFill="1" applyBorder="1" applyAlignment="1" applyProtection="1">
      <alignment horizontal="right" vertical="center" wrapText="1"/>
      <protection locked="0"/>
    </xf>
    <xf numFmtId="165" fontId="2" fillId="0" borderId="6" xfId="0" applyNumberFormat="1" applyFont="1" applyFill="1" applyBorder="1" applyProtection="1">
      <protection locked="0"/>
    </xf>
    <xf numFmtId="164" fontId="5" fillId="0" borderId="6" xfId="1" applyNumberFormat="1" applyFont="1" applyFill="1" applyBorder="1" applyAlignment="1">
      <alignment horizontal="right" vertical="center" wrapText="1"/>
    </xf>
    <xf numFmtId="165" fontId="6" fillId="0" borderId="6" xfId="0" applyNumberFormat="1" applyFont="1" applyFill="1" applyBorder="1" applyAlignment="1" applyProtection="1">
      <alignment horizontal="center" vertical="center"/>
      <protection locked="0"/>
    </xf>
    <xf numFmtId="165" fontId="2" fillId="0" borderId="6" xfId="0" applyNumberFormat="1" applyFont="1" applyFill="1" applyBorder="1"/>
    <xf numFmtId="0" fontId="2" fillId="0" borderId="4" xfId="0" applyFont="1" applyFill="1" applyBorder="1"/>
    <xf numFmtId="3" fontId="6" fillId="0" borderId="16" xfId="0" applyNumberFormat="1" applyFont="1" applyFill="1" applyBorder="1" applyAlignment="1" applyProtection="1">
      <alignment horizontal="right" vertical="center"/>
      <protection locked="0"/>
    </xf>
    <xf numFmtId="164" fontId="5" fillId="0" borderId="7" xfId="1" applyNumberFormat="1" applyFont="1" applyFill="1" applyBorder="1" applyAlignment="1" applyProtection="1">
      <alignment horizontal="right" vertical="center" wrapText="1"/>
    </xf>
    <xf numFmtId="0" fontId="7" fillId="0" borderId="6" xfId="0" applyFont="1" applyFill="1" applyBorder="1"/>
    <xf numFmtId="1" fontId="6" fillId="0" borderId="2" xfId="0" applyNumberFormat="1" applyFont="1" applyFill="1" applyBorder="1" applyAlignment="1" applyProtection="1">
      <alignment horizontal="center" vertical="center"/>
      <protection locked="0"/>
    </xf>
    <xf numFmtId="164" fontId="5" fillId="0" borderId="9" xfId="1" applyNumberFormat="1" applyFont="1" applyFill="1" applyBorder="1" applyAlignment="1" applyProtection="1">
      <alignment horizontal="right" vertical="center" wrapText="1"/>
    </xf>
    <xf numFmtId="0" fontId="2" fillId="0" borderId="17" xfId="0" applyFont="1" applyFill="1" applyBorder="1" applyAlignment="1">
      <alignment horizontal="center" vertical="center"/>
    </xf>
    <xf numFmtId="1" fontId="6" fillId="0" borderId="6" xfId="0" applyNumberFormat="1" applyFont="1" applyFill="1" applyBorder="1" applyAlignment="1" applyProtection="1">
      <alignment horizontal="center" vertical="center"/>
      <protection locked="0"/>
    </xf>
    <xf numFmtId="0" fontId="2" fillId="0" borderId="18" xfId="0" applyFont="1" applyFill="1" applyBorder="1" applyAlignment="1">
      <alignment horizontal="center" vertical="center"/>
    </xf>
    <xf numFmtId="0" fontId="7" fillId="0" borderId="19" xfId="0" applyFont="1" applyFill="1" applyBorder="1"/>
    <xf numFmtId="1" fontId="6" fillId="0" borderId="13" xfId="0" applyNumberFormat="1" applyFont="1" applyFill="1" applyBorder="1" applyAlignment="1" applyProtection="1">
      <alignment horizontal="center" vertical="center"/>
      <protection locked="0"/>
    </xf>
    <xf numFmtId="164" fontId="5" fillId="0" borderId="12" xfId="1" applyNumberFormat="1" applyFont="1" applyFill="1" applyBorder="1" applyAlignment="1" applyProtection="1">
      <alignment horizontal="right" vertical="center" wrapText="1"/>
    </xf>
    <xf numFmtId="0" fontId="2" fillId="0" borderId="20" xfId="0" applyFont="1" applyFill="1" applyBorder="1" applyAlignment="1">
      <alignment horizontal="center" vertical="center"/>
    </xf>
    <xf numFmtId="0" fontId="7" fillId="0" borderId="6" xfId="0" applyFont="1" applyFill="1" applyBorder="1" applyAlignment="1">
      <alignment horizontal="center"/>
    </xf>
    <xf numFmtId="0" fontId="2" fillId="0" borderId="2" xfId="0" applyFont="1" applyFill="1" applyBorder="1" applyAlignment="1" applyProtection="1">
      <alignment horizontal="justify" vertical="center"/>
      <protection locked="0"/>
    </xf>
    <xf numFmtId="1" fontId="6" fillId="0" borderId="10" xfId="0" applyNumberFormat="1" applyFont="1" applyFill="1" applyBorder="1" applyAlignment="1" applyProtection="1">
      <alignment horizontal="center" vertical="center"/>
      <protection locked="0"/>
    </xf>
    <xf numFmtId="1" fontId="6" fillId="0" borderId="8" xfId="0" applyNumberFormat="1" applyFont="1" applyFill="1" applyBorder="1" applyAlignment="1" applyProtection="1">
      <alignment horizontal="center" vertical="center"/>
      <protection locked="0"/>
    </xf>
    <xf numFmtId="3" fontId="6" fillId="0" borderId="7" xfId="0" applyNumberFormat="1" applyFont="1" applyFill="1" applyBorder="1" applyAlignment="1" applyProtection="1">
      <alignment horizontal="right" vertical="center"/>
      <protection locked="0"/>
    </xf>
    <xf numFmtId="0" fontId="9" fillId="3" borderId="6" xfId="0" applyFont="1" applyFill="1" applyBorder="1" applyAlignment="1">
      <alignment horizontal="center" vertical="center"/>
    </xf>
    <xf numFmtId="0" fontId="2" fillId="3" borderId="6" xfId="0" applyFont="1" applyFill="1" applyBorder="1" applyAlignment="1">
      <alignment vertical="center"/>
    </xf>
    <xf numFmtId="0" fontId="2" fillId="3" borderId="7" xfId="0" applyFont="1" applyFill="1" applyBorder="1" applyAlignment="1" applyProtection="1">
      <alignment horizontal="justify" vertical="center"/>
      <protection locked="0"/>
    </xf>
    <xf numFmtId="0" fontId="2" fillId="3" borderId="6" xfId="0" applyFont="1" applyFill="1" applyBorder="1" applyAlignment="1">
      <alignment horizontal="justify" vertical="center"/>
    </xf>
    <xf numFmtId="0" fontId="2" fillId="3" borderId="8" xfId="0" applyFont="1" applyFill="1" applyBorder="1" applyAlignment="1">
      <alignment vertical="center"/>
    </xf>
    <xf numFmtId="164" fontId="2" fillId="3" borderId="6" xfId="1" applyNumberFormat="1" applyFont="1" applyFill="1" applyBorder="1" applyAlignment="1">
      <alignment vertical="center"/>
    </xf>
    <xf numFmtId="164" fontId="9" fillId="3" borderId="6" xfId="1" applyNumberFormat="1" applyFont="1" applyFill="1" applyBorder="1" applyAlignment="1">
      <alignment vertical="center"/>
    </xf>
    <xf numFmtId="3" fontId="2" fillId="3" borderId="6" xfId="0" applyNumberFormat="1" applyFont="1" applyFill="1" applyBorder="1" applyAlignment="1">
      <alignment horizontal="left" vertical="center"/>
    </xf>
    <xf numFmtId="0" fontId="2" fillId="3" borderId="6" xfId="0" applyFont="1" applyFill="1" applyBorder="1" applyAlignment="1">
      <alignment horizontal="center" vertical="center"/>
    </xf>
    <xf numFmtId="0" fontId="2" fillId="3" borderId="6" xfId="0" applyFont="1" applyFill="1" applyBorder="1" applyAlignment="1">
      <alignment horizontal="right" vertical="center"/>
    </xf>
    <xf numFmtId="0" fontId="2" fillId="3" borderId="6" xfId="0" applyFont="1" applyFill="1" applyBorder="1" applyAlignment="1" applyProtection="1">
      <alignment vertical="center"/>
      <protection locked="0"/>
    </xf>
    <xf numFmtId="0" fontId="10" fillId="3" borderId="6" xfId="0" applyFont="1" applyFill="1" applyBorder="1" applyAlignment="1">
      <alignment vertical="center"/>
    </xf>
    <xf numFmtId="0" fontId="11" fillId="3" borderId="6" xfId="0" applyFont="1" applyFill="1" applyBorder="1" applyAlignment="1">
      <alignment vertical="center"/>
    </xf>
    <xf numFmtId="0" fontId="2" fillId="0" borderId="0" xfId="0" applyFont="1"/>
    <xf numFmtId="0" fontId="2" fillId="0" borderId="0" xfId="0" applyFont="1" applyFill="1" applyAlignment="1">
      <alignment vertical="center"/>
    </xf>
    <xf numFmtId="0" fontId="2" fillId="0" borderId="0" xfId="0" applyFont="1" applyFill="1" applyAlignment="1" applyProtection="1">
      <alignment horizontal="justify" vertical="center"/>
      <protection locked="0"/>
    </xf>
    <xf numFmtId="0" fontId="2" fillId="0" borderId="0" xfId="0" applyFont="1" applyFill="1" applyAlignment="1">
      <alignment horizontal="justify" vertical="center"/>
    </xf>
    <xf numFmtId="0" fontId="2" fillId="0" borderId="0" xfId="0" applyFont="1" applyFill="1" applyBorder="1"/>
    <xf numFmtId="164" fontId="2" fillId="0" borderId="0" xfId="1" applyNumberFormat="1" applyFont="1" applyFill="1" applyBorder="1"/>
    <xf numFmtId="164" fontId="11" fillId="0" borderId="0" xfId="1" applyNumberFormat="1" applyFont="1" applyFill="1"/>
    <xf numFmtId="0" fontId="11" fillId="0" borderId="0" xfId="0" applyFont="1" applyFill="1"/>
    <xf numFmtId="3" fontId="2" fillId="0" borderId="0" xfId="0" applyNumberFormat="1" applyFont="1" applyFill="1" applyAlignment="1">
      <alignment horizontal="left"/>
    </xf>
    <xf numFmtId="0" fontId="2" fillId="0" borderId="0" xfId="0" applyFont="1" applyFill="1" applyAlignment="1">
      <alignment horizontal="center"/>
    </xf>
    <xf numFmtId="0" fontId="2" fillId="0" borderId="0" xfId="0" applyFont="1" applyFill="1" applyAlignment="1">
      <alignment horizontal="right"/>
    </xf>
    <xf numFmtId="0" fontId="2" fillId="0" borderId="0" xfId="0" applyFont="1" applyFill="1" applyProtection="1">
      <protection locked="0"/>
    </xf>
    <xf numFmtId="0" fontId="10" fillId="0" borderId="0" xfId="0" applyFont="1" applyFill="1"/>
    <xf numFmtId="164" fontId="11" fillId="0" borderId="0" xfId="1" applyNumberFormat="1" applyFont="1" applyFill="1" applyBorder="1" applyAlignment="1" applyProtection="1">
      <alignment horizontal="right" vertical="center" wrapText="1"/>
    </xf>
    <xf numFmtId="164" fontId="2" fillId="0" borderId="0" xfId="1" applyNumberFormat="1" applyFont="1" applyFill="1"/>
    <xf numFmtId="0" fontId="2" fillId="0" borderId="2" xfId="0" applyFont="1" applyFill="1" applyBorder="1"/>
    <xf numFmtId="0" fontId="2" fillId="0" borderId="13" xfId="0" applyFont="1" applyFill="1" applyBorder="1"/>
    <xf numFmtId="0" fontId="7" fillId="0" borderId="6" xfId="0" applyFont="1" applyFill="1" applyBorder="1" applyAlignment="1">
      <alignment horizontal="right"/>
    </xf>
    <xf numFmtId="0" fontId="2" fillId="0" borderId="7" xfId="0" applyFont="1" applyFill="1" applyBorder="1" applyAlignment="1" applyProtection="1">
      <alignment vertical="center" wrapText="1"/>
      <protection locked="0"/>
    </xf>
    <xf numFmtId="0" fontId="2" fillId="3" borderId="6" xfId="0" applyFont="1" applyFill="1" applyBorder="1" applyAlignment="1">
      <alignment vertical="center" wrapText="1"/>
    </xf>
    <xf numFmtId="0" fontId="2" fillId="0" borderId="0" xfId="0" applyFont="1" applyFill="1" applyAlignment="1">
      <alignment wrapText="1"/>
    </xf>
    <xf numFmtId="0" fontId="2" fillId="0" borderId="7" xfId="0" applyFont="1" applyFill="1" applyBorder="1" applyAlignment="1" applyProtection="1">
      <alignment horizontal="left" vertical="center" wrapText="1"/>
      <protection locked="0"/>
    </xf>
    <xf numFmtId="0" fontId="2" fillId="0" borderId="0" xfId="0" applyFont="1" applyFill="1" applyAlignment="1">
      <alignment horizontal="center" vertical="center"/>
    </xf>
    <xf numFmtId="0" fontId="2" fillId="0" borderId="0" xfId="0" applyFont="1" applyFill="1" applyBorder="1" applyAlignment="1">
      <alignment horizontal="center" vertical="center"/>
    </xf>
    <xf numFmtId="0" fontId="2" fillId="0" borderId="1" xfId="0" applyFont="1" applyFill="1" applyBorder="1" applyAlignment="1">
      <alignment horizontal="center" vertical="center" wrapText="1"/>
    </xf>
    <xf numFmtId="0" fontId="2" fillId="0" borderId="6" xfId="0" applyFont="1" applyFill="1" applyBorder="1" applyAlignment="1">
      <alignment horizontal="center" vertical="center" wrapText="1"/>
    </xf>
    <xf numFmtId="164" fontId="7" fillId="0" borderId="16" xfId="1" applyNumberFormat="1" applyFont="1" applyFill="1" applyBorder="1" applyAlignment="1">
      <alignment horizontal="center" vertical="center" wrapText="1"/>
    </xf>
    <xf numFmtId="164" fontId="7" fillId="0" borderId="6" xfId="1" applyNumberFormat="1" applyFont="1" applyFill="1" applyBorder="1" applyAlignment="1">
      <alignment horizontal="center" vertical="center" wrapText="1"/>
    </xf>
    <xf numFmtId="164" fontId="7" fillId="0" borderId="6" xfId="1" applyNumberFormat="1" applyFont="1" applyFill="1" applyBorder="1" applyAlignment="1">
      <alignment horizontal="center" vertical="center"/>
    </xf>
    <xf numFmtId="164" fontId="6" fillId="0" borderId="6" xfId="1" applyNumberFormat="1" applyFont="1" applyFill="1" applyBorder="1" applyAlignment="1">
      <alignment horizontal="center" vertical="center"/>
    </xf>
    <xf numFmtId="164" fontId="6" fillId="0" borderId="6" xfId="1" applyNumberFormat="1" applyFont="1" applyFill="1" applyBorder="1" applyAlignment="1" applyProtection="1">
      <alignment horizontal="center" vertical="center"/>
      <protection locked="0"/>
    </xf>
    <xf numFmtId="164" fontId="6" fillId="0" borderId="2" xfId="1" applyNumberFormat="1" applyFont="1" applyFill="1" applyBorder="1" applyAlignment="1" applyProtection="1">
      <alignment horizontal="center" vertical="center"/>
      <protection locked="0"/>
    </xf>
    <xf numFmtId="164" fontId="8" fillId="0" borderId="0" xfId="1" applyNumberFormat="1" applyFont="1" applyFill="1" applyAlignment="1">
      <alignment horizontal="center" vertical="center"/>
    </xf>
    <xf numFmtId="164" fontId="6" fillId="0" borderId="1" xfId="1" applyNumberFormat="1" applyFont="1" applyFill="1" applyBorder="1" applyAlignment="1">
      <alignment horizontal="center" vertical="center"/>
    </xf>
    <xf numFmtId="164" fontId="6" fillId="0" borderId="1" xfId="1" applyNumberFormat="1" applyFont="1" applyFill="1" applyBorder="1" applyAlignment="1" applyProtection="1">
      <alignment horizontal="center" vertical="center"/>
      <protection locked="0"/>
    </xf>
    <xf numFmtId="164" fontId="8" fillId="0" borderId="6" xfId="1" applyNumberFormat="1" applyFont="1" applyFill="1" applyBorder="1" applyAlignment="1">
      <alignment horizontal="center" vertical="center"/>
    </xf>
    <xf numFmtId="164" fontId="7" fillId="0" borderId="1" xfId="1" applyNumberFormat="1" applyFont="1" applyFill="1" applyBorder="1" applyAlignment="1">
      <alignment horizontal="center" vertical="center"/>
    </xf>
    <xf numFmtId="164" fontId="6" fillId="0" borderId="13" xfId="1" applyNumberFormat="1" applyFont="1" applyFill="1" applyBorder="1" applyAlignment="1" applyProtection="1">
      <alignment horizontal="center" vertical="center"/>
      <protection locked="0"/>
    </xf>
    <xf numFmtId="164" fontId="2" fillId="3" borderId="6" xfId="1" applyNumberFormat="1" applyFont="1" applyFill="1" applyBorder="1" applyAlignment="1">
      <alignment horizontal="center" vertical="center"/>
    </xf>
    <xf numFmtId="164" fontId="11" fillId="0" borderId="0" xfId="1" applyNumberFormat="1" applyFont="1" applyFill="1" applyAlignment="1">
      <alignment horizontal="center" vertical="center"/>
    </xf>
    <xf numFmtId="164" fontId="11" fillId="0" borderId="0" xfId="1" applyNumberFormat="1" applyFont="1" applyFill="1" applyBorder="1" applyAlignment="1" applyProtection="1">
      <alignment horizontal="center" vertical="center" wrapText="1"/>
    </xf>
    <xf numFmtId="164" fontId="2" fillId="0" borderId="0" xfId="1" applyNumberFormat="1" applyFont="1" applyFill="1" applyAlignment="1">
      <alignment horizontal="center" vertical="center"/>
    </xf>
    <xf numFmtId="0" fontId="2" fillId="0" borderId="2" xfId="0" applyFont="1" applyFill="1" applyBorder="1" applyAlignment="1" applyProtection="1">
      <alignment vertical="center" wrapText="1"/>
      <protection locked="0"/>
    </xf>
    <xf numFmtId="0" fontId="2" fillId="0" borderId="2" xfId="0" applyFont="1" applyFill="1" applyBorder="1" applyAlignment="1">
      <alignment horizontal="justify" vertical="top"/>
    </xf>
    <xf numFmtId="164" fontId="2" fillId="0" borderId="2" xfId="1" applyNumberFormat="1" applyFont="1" applyFill="1" applyBorder="1" applyAlignment="1" applyProtection="1">
      <alignment vertical="center"/>
      <protection locked="0"/>
    </xf>
    <xf numFmtId="164" fontId="6" fillId="0" borderId="2" xfId="1" applyNumberFormat="1" applyFont="1" applyFill="1" applyBorder="1" applyAlignment="1" applyProtection="1">
      <alignment horizontal="right" vertical="center" wrapText="1"/>
      <protection locked="0"/>
    </xf>
    <xf numFmtId="0" fontId="3" fillId="2" borderId="21" xfId="0" applyFont="1" applyFill="1" applyBorder="1" applyAlignment="1" applyProtection="1">
      <alignment horizontal="center" vertical="center" wrapText="1"/>
      <protection locked="0"/>
    </xf>
    <xf numFmtId="0" fontId="3" fillId="2" borderId="22" xfId="0" applyFont="1" applyFill="1" applyBorder="1" applyAlignment="1" applyProtection="1">
      <alignment horizontal="center" vertical="center" wrapText="1"/>
      <protection locked="0"/>
    </xf>
    <xf numFmtId="164" fontId="3" fillId="2" borderId="22" xfId="1" applyNumberFormat="1" applyFont="1" applyFill="1" applyBorder="1" applyAlignment="1" applyProtection="1">
      <alignment horizontal="center" vertical="center" wrapText="1"/>
      <protection locked="0"/>
    </xf>
    <xf numFmtId="3" fontId="3" fillId="2" borderId="22" xfId="0" applyNumberFormat="1" applyFont="1" applyFill="1" applyBorder="1" applyAlignment="1" applyProtection="1">
      <alignment horizontal="center" vertical="center" wrapText="1"/>
      <protection locked="0"/>
    </xf>
    <xf numFmtId="0" fontId="3" fillId="2" borderId="23" xfId="0" applyFont="1" applyFill="1" applyBorder="1" applyAlignment="1" applyProtection="1">
      <alignment horizontal="center" vertical="center" wrapText="1"/>
      <protection locked="0"/>
    </xf>
  </cellXfs>
  <cellStyles count="3">
    <cellStyle name="Moneda [0]" xfId="1" builtinId="7"/>
    <cellStyle name="Normal" xfId="0" builtinId="0"/>
    <cellStyle name="Normal_Hoja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2.xml"/><Relationship Id="rId7"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5" Type="http://schemas.openxmlformats.org/officeDocument/2006/relationships/externalLink" Target="externalLinks/externalLink4.xml"/><Relationship Id="rId10" Type="http://schemas.openxmlformats.org/officeDocument/2006/relationships/calcChain" Target="calcChain.xml"/><Relationship Id="rId4" Type="http://schemas.openxmlformats.org/officeDocument/2006/relationships/externalLink" Target="externalLinks/externalLink3.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oneCell">
    <xdr:from>
      <xdr:col>4</xdr:col>
      <xdr:colOff>1816100</xdr:colOff>
      <xdr:row>0</xdr:row>
      <xdr:rowOff>0</xdr:rowOff>
    </xdr:from>
    <xdr:to>
      <xdr:col>5</xdr:col>
      <xdr:colOff>947208</xdr:colOff>
      <xdr:row>1</xdr:row>
      <xdr:rowOff>1247748</xdr:rowOff>
    </xdr:to>
    <xdr:sp macro="" textlink="">
      <xdr:nvSpPr>
        <xdr:cNvPr id="2" name="CommandButton1" hidden="1">
          <a:extLst>
            <a:ext uri="{63B3BB69-23CF-44E3-9099-C40C66FF867C}">
              <a14:compatExt xmlns:a14="http://schemas.microsoft.com/office/drawing/2010/main" spid="_x0000_s5121"/>
            </a:ext>
            <a:ext uri="{FF2B5EF4-FFF2-40B4-BE49-F238E27FC236}">
              <a16:creationId xmlns:a16="http://schemas.microsoft.com/office/drawing/2014/main" id="{EB3AC4BF-3C3B-4A6A-BACB-1ECB8713BB1B}"/>
            </a:ext>
          </a:extLst>
        </xdr:cNvPr>
        <xdr:cNvSpPr/>
      </xdr:nvSpPr>
      <xdr:spPr bwMode="auto">
        <a:xfrm>
          <a:off x="8112125" y="1228725"/>
          <a:ext cx="988483" cy="237562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4</xdr:col>
      <xdr:colOff>1612900</xdr:colOff>
      <xdr:row>0</xdr:row>
      <xdr:rowOff>0</xdr:rowOff>
    </xdr:from>
    <xdr:to>
      <xdr:col>5</xdr:col>
      <xdr:colOff>642408</xdr:colOff>
      <xdr:row>1</xdr:row>
      <xdr:rowOff>929502</xdr:rowOff>
    </xdr:to>
    <xdr:sp macro="" textlink="">
      <xdr:nvSpPr>
        <xdr:cNvPr id="3" name="CommandButton1" hidden="1">
          <a:extLst>
            <a:ext uri="{63B3BB69-23CF-44E3-9099-C40C66FF867C}">
              <a14:compatExt xmlns:a14="http://schemas.microsoft.com/office/drawing/2010/main" spid="_x0000_s5131"/>
            </a:ext>
            <a:ext uri="{FF2B5EF4-FFF2-40B4-BE49-F238E27FC236}">
              <a16:creationId xmlns:a16="http://schemas.microsoft.com/office/drawing/2014/main" id="{71859C45-C562-4216-A298-CCDD1297A813}"/>
            </a:ext>
          </a:extLst>
        </xdr:cNvPr>
        <xdr:cNvSpPr/>
      </xdr:nvSpPr>
      <xdr:spPr bwMode="auto">
        <a:xfrm>
          <a:off x="7908925" y="1228725"/>
          <a:ext cx="886883" cy="2052331"/>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AlcaldiaSanCristobal\2022%20FDLSC\SDP\RdC%202021\Informe%20RdC%20a%20entregar%20Marzo%207-2022\Matriz%20Contrataci&#243;n%202021%20SAN%20CRISTOBAL.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USUARIO/Downloads/AguasbogotaTablas.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veeduria2021/Rdc2020/Sector%20Integracion%20Social/SDIS.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cmmar/Downloads/CHAPINERO%203.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isabela.tabaco.ANIMALESBOG/Desktop/ISABELA%20TABACO%20A&#209;O%202021/VEEDURIA%202021/IDPYBA%20120216000078661_0000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VERSION"/>
      <sheetName val="FUNCIONAMIENTO"/>
      <sheetName val="Ctos suscrito x Trimestre"/>
      <sheetName val="Hoja1"/>
      <sheetName val="1. INFORMACION ACUMULADA"/>
      <sheetName val="BOGDATA"/>
      <sheetName val="2. PAA"/>
      <sheetName val="3. CONSOLIDADO"/>
      <sheetName val="4. INSTRUCTIVO"/>
      <sheetName val="Proposito_programa"/>
      <sheetName val="Tipo"/>
      <sheetName val="Eje_Pilar_Prop1"/>
    </sheetNames>
    <sheetDataSet>
      <sheetData sheetId="0"/>
      <sheetData sheetId="1"/>
      <sheetData sheetId="2"/>
      <sheetData sheetId="3"/>
      <sheetData sheetId="4"/>
      <sheetData sheetId="5"/>
      <sheetData sheetId="6"/>
      <sheetData sheetId="7"/>
      <sheetData sheetId="8"/>
      <sheetData sheetId="9">
        <row r="3">
          <cell r="C3">
            <v>1</v>
          </cell>
        </row>
        <row r="4">
          <cell r="C4">
            <v>2</v>
          </cell>
        </row>
        <row r="5">
          <cell r="C5">
            <v>3</v>
          </cell>
        </row>
        <row r="6">
          <cell r="C6">
            <v>4</v>
          </cell>
        </row>
        <row r="7">
          <cell r="C7">
            <v>5</v>
          </cell>
        </row>
        <row r="8">
          <cell r="C8">
            <v>6</v>
          </cell>
        </row>
        <row r="9">
          <cell r="C9">
            <v>7</v>
          </cell>
        </row>
        <row r="10">
          <cell r="C10">
            <v>8</v>
          </cell>
        </row>
        <row r="11">
          <cell r="C11">
            <v>9</v>
          </cell>
        </row>
        <row r="12">
          <cell r="C12">
            <v>10</v>
          </cell>
        </row>
        <row r="13">
          <cell r="C13">
            <v>11</v>
          </cell>
        </row>
        <row r="14">
          <cell r="C14">
            <v>12</v>
          </cell>
        </row>
        <row r="15">
          <cell r="C15">
            <v>13</v>
          </cell>
        </row>
        <row r="16">
          <cell r="C16">
            <v>14</v>
          </cell>
        </row>
        <row r="17">
          <cell r="C17">
            <v>15</v>
          </cell>
        </row>
        <row r="18">
          <cell r="C18">
            <v>16</v>
          </cell>
        </row>
        <row r="19">
          <cell r="C19">
            <v>17</v>
          </cell>
        </row>
        <row r="20">
          <cell r="C20">
            <v>18</v>
          </cell>
        </row>
        <row r="21">
          <cell r="C21">
            <v>19</v>
          </cell>
        </row>
        <row r="22">
          <cell r="C22">
            <v>20</v>
          </cell>
        </row>
        <row r="23">
          <cell r="C23">
            <v>21</v>
          </cell>
        </row>
        <row r="24">
          <cell r="C24">
            <v>22</v>
          </cell>
        </row>
        <row r="25">
          <cell r="C25">
            <v>23</v>
          </cell>
        </row>
        <row r="26">
          <cell r="C26">
            <v>24</v>
          </cell>
        </row>
        <row r="27">
          <cell r="C27">
            <v>25</v>
          </cell>
        </row>
        <row r="28">
          <cell r="C28">
            <v>26</v>
          </cell>
        </row>
        <row r="29">
          <cell r="C29">
            <v>27</v>
          </cell>
        </row>
        <row r="30">
          <cell r="C30">
            <v>28</v>
          </cell>
        </row>
        <row r="31">
          <cell r="C31">
            <v>29</v>
          </cell>
        </row>
        <row r="32">
          <cell r="C32">
            <v>30</v>
          </cell>
        </row>
        <row r="33">
          <cell r="C33">
            <v>31</v>
          </cell>
        </row>
        <row r="34">
          <cell r="C34">
            <v>32</v>
          </cell>
        </row>
        <row r="35">
          <cell r="C35">
            <v>33</v>
          </cell>
        </row>
        <row r="36">
          <cell r="C36">
            <v>34</v>
          </cell>
        </row>
        <row r="37">
          <cell r="C37">
            <v>35</v>
          </cell>
        </row>
        <row r="38">
          <cell r="C38">
            <v>36</v>
          </cell>
        </row>
        <row r="39">
          <cell r="C39">
            <v>37</v>
          </cell>
        </row>
        <row r="40">
          <cell r="C40">
            <v>38</v>
          </cell>
        </row>
        <row r="41">
          <cell r="C41">
            <v>39</v>
          </cell>
        </row>
        <row r="42">
          <cell r="C42">
            <v>40</v>
          </cell>
        </row>
        <row r="43">
          <cell r="C43">
            <v>41</v>
          </cell>
        </row>
        <row r="44">
          <cell r="C44">
            <v>42</v>
          </cell>
        </row>
        <row r="45">
          <cell r="C45">
            <v>43</v>
          </cell>
        </row>
        <row r="46">
          <cell r="C46">
            <v>44</v>
          </cell>
        </row>
        <row r="47">
          <cell r="C47">
            <v>45</v>
          </cell>
        </row>
        <row r="48">
          <cell r="C48">
            <v>46</v>
          </cell>
        </row>
        <row r="49">
          <cell r="C49">
            <v>47</v>
          </cell>
        </row>
        <row r="50">
          <cell r="C50">
            <v>48</v>
          </cell>
        </row>
        <row r="51">
          <cell r="C51">
            <v>49</v>
          </cell>
        </row>
        <row r="52">
          <cell r="C52">
            <v>50</v>
          </cell>
        </row>
        <row r="53">
          <cell r="C53">
            <v>51</v>
          </cell>
        </row>
        <row r="54">
          <cell r="C54">
            <v>52</v>
          </cell>
        </row>
        <row r="55">
          <cell r="C55">
            <v>53</v>
          </cell>
        </row>
        <row r="56">
          <cell r="C56">
            <v>54</v>
          </cell>
        </row>
        <row r="57">
          <cell r="C57">
            <v>55</v>
          </cell>
        </row>
        <row r="58">
          <cell r="C58">
            <v>56</v>
          </cell>
        </row>
        <row r="59">
          <cell r="C59">
            <v>57</v>
          </cell>
        </row>
      </sheetData>
      <sheetData sheetId="10">
        <row r="2">
          <cell r="B2" t="str">
            <v>Obra pública</v>
          </cell>
          <cell r="C2" t="str">
            <v>Concurso de méritos</v>
          </cell>
          <cell r="D2" t="str">
            <v>Funcionamiento</v>
          </cell>
          <cell r="E2" t="str">
            <v>Persona Natural</v>
          </cell>
        </row>
        <row r="3">
          <cell r="B3" t="str">
            <v>Consultoría</v>
          </cell>
          <cell r="C3" t="str">
            <v>Contratación directa</v>
          </cell>
          <cell r="D3" t="str">
            <v>Inversión</v>
          </cell>
          <cell r="E3" t="str">
            <v>Persona Jurídica</v>
          </cell>
        </row>
        <row r="4">
          <cell r="B4" t="str">
            <v>Interventoría</v>
          </cell>
          <cell r="C4" t="str">
            <v>Contratación mínima cuantia</v>
          </cell>
          <cell r="D4" t="str">
            <v>Operación</v>
          </cell>
          <cell r="E4" t="str">
            <v>Unión Temporal</v>
          </cell>
        </row>
        <row r="5">
          <cell r="B5" t="str">
            <v>Contratos de prestación de servicios</v>
          </cell>
          <cell r="C5" t="str">
            <v>Selección abreviada</v>
          </cell>
          <cell r="E5" t="str">
            <v>Consorcio</v>
          </cell>
        </row>
        <row r="6">
          <cell r="B6" t="str">
            <v>Contratos de prestación de servicios profesionales y de apoyo a la gestión</v>
          </cell>
          <cell r="C6" t="str">
            <v>Licitación pública</v>
          </cell>
        </row>
        <row r="7">
          <cell r="B7" t="str">
            <v>Compraventa de bienes muebles</v>
          </cell>
          <cell r="C7" t="str">
            <v>Régimen privado</v>
          </cell>
        </row>
        <row r="8">
          <cell r="B8" t="str">
            <v>Compraventa de bienes inmuebles</v>
          </cell>
          <cell r="C8" t="str">
            <v>Régimen especial</v>
          </cell>
        </row>
        <row r="9">
          <cell r="B9" t="str">
            <v>Arrendamiento de bienes muebles</v>
          </cell>
        </row>
        <row r="10">
          <cell r="B10" t="str">
            <v>Arrendamiento de bienes inmuebles</v>
          </cell>
        </row>
        <row r="11">
          <cell r="B11" t="str">
            <v>Seguros</v>
          </cell>
        </row>
        <row r="12">
          <cell r="B12" t="str">
            <v>Suministro</v>
          </cell>
          <cell r="C12" t="str">
            <v xml:space="preserve">Subasta inversa </v>
          </cell>
        </row>
        <row r="13">
          <cell r="B13" t="str">
            <v>Empréstitos</v>
          </cell>
          <cell r="C13" t="str">
            <v>Bolsas de productos</v>
          </cell>
        </row>
        <row r="14">
          <cell r="B14" t="str">
            <v>Fiducia mercantil o encargo fiduciario</v>
          </cell>
          <cell r="C14" t="str">
            <v xml:space="preserve">Acuerdo marco de precios </v>
          </cell>
        </row>
        <row r="15">
          <cell r="B15" t="str">
            <v xml:space="preserve">Concesión </v>
          </cell>
          <cell r="C15" t="str">
            <v xml:space="preserve">Selección abreviada por menor cuantía </v>
          </cell>
        </row>
        <row r="16">
          <cell r="B16" t="str">
            <v>Convenios de cooperacion</v>
          </cell>
        </row>
        <row r="17">
          <cell r="B17" t="str">
            <v>Contratos interadministrativos</v>
          </cell>
        </row>
        <row r="18">
          <cell r="B18" t="str">
            <v xml:space="preserve">Convenios de apoyo y/o convenios de asociación </v>
          </cell>
          <cell r="C18" t="str">
            <v>Urgencia manifiesta</v>
          </cell>
        </row>
        <row r="19">
          <cell r="B19" t="str">
            <v>Asociaciones público privadas</v>
          </cell>
          <cell r="C19" t="str">
            <v>Contratación de empréstitos</v>
          </cell>
        </row>
        <row r="20">
          <cell r="B20" t="str">
            <v>Otros</v>
          </cell>
          <cell r="C20" t="str">
            <v>Contratos interadministrativos</v>
          </cell>
        </row>
        <row r="21">
          <cell r="B21" t="str">
            <v>Otros gastos</v>
          </cell>
          <cell r="C21" t="str">
            <v>Contratación de bienes y servicios en el sector Defensa y en el Departamento Administrativo de Seguridad, DAS</v>
          </cell>
        </row>
        <row r="22">
          <cell r="C22" t="str">
            <v>Contratos para el desarrollo de actividades científicas y tecnológicas</v>
          </cell>
        </row>
        <row r="23">
          <cell r="C23" t="str">
            <v>Contratos de encargo fiduciario que celebren las entidades territoriales cuando inician el Acuerdo de Reestructuración de Pasivos</v>
          </cell>
        </row>
        <row r="24">
          <cell r="C24" t="str">
            <v>Cuando no exista pluralidad de oferentes en el mercado</v>
          </cell>
        </row>
        <row r="25">
          <cell r="C25" t="str">
            <v>Prestación de servicios profesionales y de apoyo a la gestión, o para la ejecución de trabajos artísticos que sólo puedan encomendarse a determinadas personas naturales;</v>
          </cell>
        </row>
        <row r="26">
          <cell r="C26" t="str">
            <v>El arrendamiento o adquisición de inmuebles</v>
          </cell>
        </row>
        <row r="27">
          <cell r="C27" t="str">
            <v>Contratación de bienes y servicios de la Dirección Nacional de Inteligencia (DNI)</v>
          </cell>
        </row>
        <row r="30">
          <cell r="C30" t="str">
            <v>Decreto 92 de 2017</v>
          </cell>
        </row>
        <row r="31">
          <cell r="C31" t="str">
            <v>No aplica</v>
          </cell>
        </row>
      </sheetData>
      <sheetData sheetId="1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PERACION "/>
      <sheetName val="FUNCIONAMIENTO "/>
      <sheetName val="Formato a Dici 31 de 2018"/>
      <sheetName val="Instructivo"/>
      <sheetName val="Equivalencia BH-BMPT"/>
      <sheetName val="Tipo "/>
    </sheetNames>
    <sheetDataSet>
      <sheetData sheetId="0" refreshError="1"/>
      <sheetData sheetId="1" refreshError="1"/>
      <sheetData sheetId="2" refreshError="1"/>
      <sheetData sheetId="3" refreshError="1"/>
      <sheetData sheetId="4" refreshError="1"/>
      <sheetData sheetId="5">
        <row r="2">
          <cell r="C2" t="str">
            <v>Concurso de méritos</v>
          </cell>
          <cell r="D2" t="str">
            <v>Funcionamiento</v>
          </cell>
        </row>
        <row r="3">
          <cell r="C3" t="str">
            <v>Contratación directa</v>
          </cell>
          <cell r="D3" t="str">
            <v>Inversión</v>
          </cell>
        </row>
        <row r="4">
          <cell r="C4" t="str">
            <v xml:space="preserve">Contratación mínima cuantia </v>
          </cell>
          <cell r="D4" t="str">
            <v>Operación</v>
          </cell>
        </row>
        <row r="5">
          <cell r="C5" t="str">
            <v xml:space="preserve">Selección abreviada </v>
          </cell>
        </row>
        <row r="6">
          <cell r="C6" t="str">
            <v>Licitación pública</v>
          </cell>
        </row>
        <row r="7">
          <cell r="C7" t="str">
            <v xml:space="preserve">Régimen privado </v>
          </cell>
        </row>
        <row r="8">
          <cell r="C8" t="str">
            <v>Regimen especial</v>
          </cell>
        </row>
        <row r="12">
          <cell r="C12" t="str">
            <v xml:space="preserve">Subasta inversa </v>
          </cell>
        </row>
        <row r="13">
          <cell r="C13" t="str">
            <v>Bolsas de productos</v>
          </cell>
        </row>
        <row r="14">
          <cell r="C14" t="str">
            <v xml:space="preserve">Acuerdo marco de precios </v>
          </cell>
        </row>
        <row r="15">
          <cell r="C15" t="str">
            <v xml:space="preserve">Selección abreviada por menor cuantía </v>
          </cell>
        </row>
        <row r="18">
          <cell r="C18" t="str">
            <v>Urgencia manifiesta</v>
          </cell>
        </row>
        <row r="19">
          <cell r="C19" t="str">
            <v>Contratación de empréstitos</v>
          </cell>
        </row>
        <row r="20">
          <cell r="C20" t="str">
            <v>Contratos interadministrativos</v>
          </cell>
        </row>
        <row r="21">
          <cell r="C21" t="str">
            <v>Contratación de bienes y servicios en el sector Defensa y en el Departamento Administrativo de Seguridad, DAS</v>
          </cell>
        </row>
        <row r="22">
          <cell r="C22" t="str">
            <v>Contratos para el desarrollo de actividades científicas y tecnológicas</v>
          </cell>
        </row>
        <row r="23">
          <cell r="C23" t="str">
            <v>Contratos de encargo fiduciario que celebren las entidades territoriales cuando inician el Acuerdo de Reestructuración de Pasivos</v>
          </cell>
        </row>
        <row r="24">
          <cell r="C24" t="str">
            <v>Cuando no exista pluralidad de oferentes en el mercado</v>
          </cell>
        </row>
        <row r="25">
          <cell r="C25" t="str">
            <v>Prestación de servicios profesionales y de apoyo a la gestión, o para la ejecución de trabajos artísticos que sólo puedan encomendarse a determinadas personas naturales;</v>
          </cell>
        </row>
        <row r="26">
          <cell r="C26" t="str">
            <v>El arrendamiento o adquisición de inmuebles</v>
          </cell>
        </row>
        <row r="27">
          <cell r="C27" t="str">
            <v>Contratación de bienes y servicios de la Dirección Nacional de Inteligencia (DNI)</v>
          </cell>
        </row>
        <row r="29">
          <cell r="C29">
            <v>0</v>
          </cell>
        </row>
        <row r="30">
          <cell r="C30" t="str">
            <v>Decreto 92 de 2017</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to2020orig"/>
      <sheetName val="Formato2020 "/>
      <sheetName val="Instructivo"/>
      <sheetName val="Tipo"/>
      <sheetName val="Eje_Pilar_Prop"/>
      <sheetName val="validación"/>
    </sheetNames>
    <sheetDataSet>
      <sheetData sheetId="0"/>
      <sheetData sheetId="1">
        <row r="14">
          <cell r="I14" t="str">
            <v>Funcionamiento</v>
          </cell>
        </row>
      </sheetData>
      <sheetData sheetId="2"/>
      <sheetData sheetId="3">
        <row r="2">
          <cell r="D2" t="str">
            <v>Funcionamiento</v>
          </cell>
        </row>
        <row r="3">
          <cell r="D3" t="str">
            <v>Inversión</v>
          </cell>
        </row>
        <row r="4">
          <cell r="D4" t="str">
            <v>Operación</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to2020 "/>
      <sheetName val="PREDIS"/>
      <sheetName val="Instructivo"/>
      <sheetName val="Tipo"/>
      <sheetName val="Eje_Pilar_Prop"/>
    </sheetNames>
    <sheetDataSet>
      <sheetData sheetId="0"/>
      <sheetData sheetId="1"/>
      <sheetData sheetId="2"/>
      <sheetData sheetId="3">
        <row r="2">
          <cell r="C2" t="str">
            <v>Concurso de méritos</v>
          </cell>
          <cell r="D2" t="str">
            <v>Funcionamiento</v>
          </cell>
        </row>
        <row r="3">
          <cell r="C3" t="str">
            <v>Contratación directa</v>
          </cell>
          <cell r="D3" t="str">
            <v>Inversión</v>
          </cell>
        </row>
        <row r="4">
          <cell r="C4" t="str">
            <v>Contratación mínima cuantia</v>
          </cell>
          <cell r="D4" t="str">
            <v>Operación</v>
          </cell>
        </row>
        <row r="5">
          <cell r="C5" t="str">
            <v>Selección abreviada</v>
          </cell>
        </row>
        <row r="6">
          <cell r="C6" t="str">
            <v>Licitación pública</v>
          </cell>
        </row>
        <row r="7">
          <cell r="C7" t="str">
            <v>Régimen privado</v>
          </cell>
        </row>
        <row r="8">
          <cell r="C8" t="str">
            <v>Régimen especial</v>
          </cell>
        </row>
        <row r="33">
          <cell r="C33" t="str">
            <v>SECOP I</v>
          </cell>
        </row>
        <row r="34">
          <cell r="C34" t="str">
            <v>SECOP II</v>
          </cell>
        </row>
        <row r="36">
          <cell r="C36" t="str">
            <v>Bogotá Mejor para Todos</v>
          </cell>
        </row>
        <row r="37">
          <cell r="C37" t="str">
            <v>Un Nuevo Contrato Social y Ambiental para la Bogotá del Siglo XXI</v>
          </cell>
        </row>
      </sheetData>
      <sheetData sheetId="4">
        <row r="2">
          <cell r="C2" t="str">
            <v>No. Programa</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RMACION ACUMULADA"/>
      <sheetName val="2. INFORMACION II CUATRIMESTRE"/>
      <sheetName val="3. PAA"/>
      <sheetName val="4. CONSOLIDADO"/>
      <sheetName val="5. INSTRUCTIVO"/>
      <sheetName val="Tipo"/>
      <sheetName val="Eje_Pilar_Prop"/>
    </sheetNames>
    <sheetDataSet>
      <sheetData sheetId="0"/>
      <sheetData sheetId="1"/>
      <sheetData sheetId="2"/>
      <sheetData sheetId="3"/>
      <sheetData sheetId="4"/>
      <sheetData sheetId="5">
        <row r="2">
          <cell r="B2" t="str">
            <v>Obra pública</v>
          </cell>
        </row>
        <row r="36">
          <cell r="C36" t="str">
            <v>Bogotá Mejor para Todos</v>
          </cell>
        </row>
        <row r="37">
          <cell r="C37" t="str">
            <v>Un Nuevo Contrato Social y Ambiental para la Bogotá del Siglo XXI</v>
          </cell>
        </row>
      </sheetData>
      <sheetData sheetId="6">
        <row r="3">
          <cell r="C3">
            <v>1</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39997558519241921"/>
  </sheetPr>
  <dimension ref="A1:AH1048543"/>
  <sheetViews>
    <sheetView tabSelected="1" topLeftCell="A541" zoomScale="85" zoomScaleNormal="85" workbookViewId="0">
      <selection activeCell="A543" sqref="A543"/>
    </sheetView>
  </sheetViews>
  <sheetFormatPr baseColWidth="10" defaultColWidth="11.42578125" defaultRowHeight="27.95" customHeight="1" x14ac:dyDescent="0.25"/>
  <cols>
    <col min="1" max="2" width="11.42578125" style="1"/>
    <col min="3" max="3" width="28.42578125" style="137" bestFit="1" customWidth="1"/>
    <col min="4" max="4" width="43.140625" style="138" customWidth="1"/>
    <col min="5" max="5" width="27.85546875" style="1" customWidth="1"/>
    <col min="6" max="6" width="33.7109375" style="1" customWidth="1"/>
    <col min="7" max="7" width="82" style="156" customWidth="1"/>
    <col min="8" max="8" width="16.85546875" style="1" customWidth="1"/>
    <col min="9" max="9" width="35.42578125" style="1" customWidth="1"/>
    <col min="10" max="10" width="12.28515625" style="1" customWidth="1"/>
    <col min="11" max="11" width="29.140625" style="158" customWidth="1"/>
    <col min="12" max="12" width="37.5703125" style="1" customWidth="1"/>
    <col min="13" max="13" width="24.140625" style="1" customWidth="1"/>
    <col min="14" max="14" width="18.42578125" style="139" hidden="1" customWidth="1"/>
    <col min="15" max="15" width="39.7109375" style="158" customWidth="1"/>
    <col min="16" max="16" width="16.42578125" style="1" customWidth="1"/>
    <col min="17" max="17" width="27" style="29" hidden="1" customWidth="1"/>
    <col min="18" max="18" width="0" style="29" hidden="1" customWidth="1"/>
    <col min="19" max="19" width="14.28515625" style="29" hidden="1" customWidth="1"/>
    <col min="20" max="20" width="22.5703125" style="150" bestFit="1" customWidth="1"/>
    <col min="21" max="21" width="15.5703125" style="1" hidden="1" customWidth="1"/>
    <col min="22" max="22" width="14.28515625" style="1" hidden="1" customWidth="1"/>
    <col min="23" max="23" width="19.28515625" style="150" hidden="1" customWidth="1"/>
    <col min="24" max="24" width="29" style="150" bestFit="1" customWidth="1"/>
    <col min="25" max="25" width="25" style="177" customWidth="1"/>
    <col min="26" max="27" width="20" style="1" customWidth="1"/>
    <col min="28" max="28" width="20" style="144" customWidth="1"/>
    <col min="29" max="29" width="20" style="139" customWidth="1"/>
    <col min="30" max="30" width="20" style="145" customWidth="1"/>
    <col min="31" max="31" width="20" style="146" customWidth="1"/>
    <col min="32" max="32" width="20" style="147" customWidth="1"/>
    <col min="33" max="33" width="20" style="148" customWidth="1"/>
    <col min="34" max="34" width="20" style="143" customWidth="1"/>
    <col min="35" max="16384" width="11.42578125" style="1"/>
  </cols>
  <sheetData>
    <row r="1" spans="1:34" ht="88.5" customHeight="1" thickBot="1" x14ac:dyDescent="0.3">
      <c r="A1" s="182" t="s">
        <v>0</v>
      </c>
      <c r="B1" s="183" t="s">
        <v>1</v>
      </c>
      <c r="C1" s="183" t="s">
        <v>2</v>
      </c>
      <c r="D1" s="183" t="s">
        <v>3</v>
      </c>
      <c r="E1" s="183" t="s">
        <v>4</v>
      </c>
      <c r="F1" s="183" t="s">
        <v>5</v>
      </c>
      <c r="G1" s="183" t="s">
        <v>6</v>
      </c>
      <c r="H1" s="183" t="s">
        <v>7</v>
      </c>
      <c r="I1" s="183" t="s">
        <v>8</v>
      </c>
      <c r="J1" s="183" t="s">
        <v>9</v>
      </c>
      <c r="K1" s="183" t="s">
        <v>10</v>
      </c>
      <c r="L1" s="183" t="s">
        <v>11</v>
      </c>
      <c r="M1" s="183" t="s">
        <v>12</v>
      </c>
      <c r="N1" s="183" t="s">
        <v>13</v>
      </c>
      <c r="O1" s="183" t="s">
        <v>14</v>
      </c>
      <c r="P1" s="183" t="s">
        <v>15</v>
      </c>
      <c r="Q1" s="183" t="s">
        <v>16</v>
      </c>
      <c r="R1" s="183" t="s">
        <v>17</v>
      </c>
      <c r="S1" s="183" t="s">
        <v>18</v>
      </c>
      <c r="T1" s="184" t="s">
        <v>19</v>
      </c>
      <c r="U1" s="185" t="s">
        <v>20</v>
      </c>
      <c r="V1" s="185" t="s">
        <v>21</v>
      </c>
      <c r="W1" s="184" t="s">
        <v>22</v>
      </c>
      <c r="X1" s="184" t="s">
        <v>23</v>
      </c>
      <c r="Y1" s="184" t="s">
        <v>24</v>
      </c>
      <c r="Z1" s="183" t="s">
        <v>25</v>
      </c>
      <c r="AA1" s="183" t="s">
        <v>26</v>
      </c>
      <c r="AB1" s="183" t="s">
        <v>27</v>
      </c>
      <c r="AC1" s="183" t="s">
        <v>28</v>
      </c>
      <c r="AD1" s="185" t="s">
        <v>29</v>
      </c>
      <c r="AE1" s="183" t="s">
        <v>30</v>
      </c>
      <c r="AF1" s="183" t="s">
        <v>31</v>
      </c>
      <c r="AG1" s="183" t="s">
        <v>32</v>
      </c>
      <c r="AH1" s="186" t="s">
        <v>33</v>
      </c>
    </row>
    <row r="2" spans="1:34" ht="125.25" customHeight="1" x14ac:dyDescent="0.25">
      <c r="A2" s="2">
        <v>1</v>
      </c>
      <c r="B2" s="2">
        <v>2021</v>
      </c>
      <c r="C2" s="2" t="s">
        <v>34</v>
      </c>
      <c r="D2" s="119" t="s">
        <v>35</v>
      </c>
      <c r="E2" s="50" t="s">
        <v>36</v>
      </c>
      <c r="F2" s="4" t="s">
        <v>37</v>
      </c>
      <c r="G2" s="178" t="s">
        <v>38</v>
      </c>
      <c r="H2" s="51" t="s">
        <v>39</v>
      </c>
      <c r="I2" s="179" t="s">
        <v>40</v>
      </c>
      <c r="J2" s="2">
        <v>43</v>
      </c>
      <c r="K2" s="160" t="s">
        <v>1621</v>
      </c>
      <c r="L2" s="6" t="s">
        <v>1615</v>
      </c>
      <c r="M2" s="7">
        <v>1824</v>
      </c>
      <c r="N2" s="8">
        <v>52872398</v>
      </c>
      <c r="O2" s="9" t="s">
        <v>41</v>
      </c>
      <c r="P2" s="55" t="s">
        <v>42</v>
      </c>
      <c r="Q2" s="55"/>
      <c r="R2" s="55"/>
      <c r="S2" s="151"/>
      <c r="T2" s="180">
        <v>27500000</v>
      </c>
      <c r="U2" s="59">
        <v>0</v>
      </c>
      <c r="V2" s="60">
        <v>0</v>
      </c>
      <c r="W2" s="181">
        <v>0</v>
      </c>
      <c r="X2" s="62">
        <f t="shared" ref="X2:X65" si="0">+T2+U2+W2</f>
        <v>27500000</v>
      </c>
      <c r="Y2" s="162">
        <v>9833334</v>
      </c>
      <c r="Z2" s="16">
        <v>44225</v>
      </c>
      <c r="AA2" s="17">
        <v>44235</v>
      </c>
      <c r="AB2" s="17">
        <v>44568</v>
      </c>
      <c r="AC2" s="18">
        <v>330</v>
      </c>
      <c r="AD2" s="19"/>
      <c r="AE2" s="18" t="s">
        <v>43</v>
      </c>
      <c r="AF2" s="19"/>
      <c r="AG2" s="19" t="s">
        <v>44</v>
      </c>
      <c r="AH2" s="19"/>
    </row>
    <row r="3" spans="1:34" ht="109.5" customHeight="1" x14ac:dyDescent="0.25">
      <c r="A3" s="21">
        <v>2</v>
      </c>
      <c r="B3" s="21">
        <v>2021</v>
      </c>
      <c r="C3" s="21" t="s">
        <v>45</v>
      </c>
      <c r="D3" s="22" t="s">
        <v>35</v>
      </c>
      <c r="E3" s="23" t="s">
        <v>36</v>
      </c>
      <c r="F3" s="4" t="s">
        <v>37</v>
      </c>
      <c r="G3" s="154" t="s">
        <v>46</v>
      </c>
      <c r="H3" s="24" t="s">
        <v>39</v>
      </c>
      <c r="I3" s="25" t="s">
        <v>40</v>
      </c>
      <c r="J3" s="21">
        <v>57</v>
      </c>
      <c r="K3" s="161" t="s">
        <v>1622</v>
      </c>
      <c r="L3" s="26" t="s">
        <v>1616</v>
      </c>
      <c r="M3" s="27">
        <v>1873</v>
      </c>
      <c r="N3" s="28">
        <v>81717512</v>
      </c>
      <c r="O3" s="28" t="s">
        <v>47</v>
      </c>
      <c r="P3" s="28" t="s">
        <v>42</v>
      </c>
      <c r="Q3" s="28"/>
      <c r="R3" s="28"/>
      <c r="T3" s="30">
        <v>91080000</v>
      </c>
      <c r="U3" s="31">
        <v>0</v>
      </c>
      <c r="V3" s="32">
        <v>0</v>
      </c>
      <c r="W3" s="33">
        <v>0</v>
      </c>
      <c r="X3" s="34">
        <f t="shared" si="0"/>
        <v>91080000</v>
      </c>
      <c r="Y3" s="163">
        <v>77556000</v>
      </c>
      <c r="Z3" s="35">
        <v>44225</v>
      </c>
      <c r="AA3" s="36">
        <v>44225</v>
      </c>
      <c r="AB3" s="36">
        <v>44558</v>
      </c>
      <c r="AC3" s="37">
        <v>330</v>
      </c>
      <c r="AD3" s="38"/>
      <c r="AE3" s="37" t="s">
        <v>43</v>
      </c>
      <c r="AF3" s="38"/>
      <c r="AG3" s="38" t="s">
        <v>44</v>
      </c>
      <c r="AH3" s="38"/>
    </row>
    <row r="4" spans="1:34" ht="119.25" customHeight="1" x14ac:dyDescent="0.25">
      <c r="A4" s="21">
        <v>3</v>
      </c>
      <c r="B4" s="21">
        <v>2021</v>
      </c>
      <c r="C4" s="21" t="s">
        <v>48</v>
      </c>
      <c r="D4" s="22" t="s">
        <v>35</v>
      </c>
      <c r="E4" s="23" t="s">
        <v>36</v>
      </c>
      <c r="F4" s="4" t="s">
        <v>37</v>
      </c>
      <c r="G4" s="154" t="s">
        <v>1642</v>
      </c>
      <c r="H4" s="24" t="s">
        <v>39</v>
      </c>
      <c r="I4" s="25" t="s">
        <v>40</v>
      </c>
      <c r="J4" s="21">
        <v>57</v>
      </c>
      <c r="K4" s="161" t="s">
        <v>1622</v>
      </c>
      <c r="L4" s="26" t="s">
        <v>1616</v>
      </c>
      <c r="M4" s="27">
        <v>1873</v>
      </c>
      <c r="N4" s="40">
        <v>1032449752</v>
      </c>
      <c r="O4" s="28" t="s">
        <v>49</v>
      </c>
      <c r="P4" s="28" t="s">
        <v>42</v>
      </c>
      <c r="Q4" s="28"/>
      <c r="R4" s="28"/>
      <c r="T4" s="30">
        <v>60500000</v>
      </c>
      <c r="U4" s="31">
        <v>0</v>
      </c>
      <c r="V4" s="32">
        <v>0</v>
      </c>
      <c r="W4" s="33">
        <v>0</v>
      </c>
      <c r="X4" s="34">
        <f t="shared" si="0"/>
        <v>60500000</v>
      </c>
      <c r="Y4" s="164">
        <v>55366667</v>
      </c>
      <c r="Z4" s="35">
        <v>44224</v>
      </c>
      <c r="AA4" s="36">
        <v>44225</v>
      </c>
      <c r="AB4" s="36">
        <v>44558</v>
      </c>
      <c r="AC4" s="37">
        <v>330</v>
      </c>
      <c r="AD4" s="38"/>
      <c r="AE4" s="37" t="s">
        <v>43</v>
      </c>
      <c r="AF4" s="38"/>
      <c r="AG4" s="38" t="s">
        <v>44</v>
      </c>
      <c r="AH4" s="38"/>
    </row>
    <row r="5" spans="1:34" ht="144" customHeight="1" x14ac:dyDescent="0.25">
      <c r="A5" s="21">
        <v>4</v>
      </c>
      <c r="B5" s="21">
        <v>2021</v>
      </c>
      <c r="C5" s="21" t="s">
        <v>50</v>
      </c>
      <c r="D5" s="22" t="s">
        <v>35</v>
      </c>
      <c r="E5" s="23" t="s">
        <v>36</v>
      </c>
      <c r="F5" s="4" t="s">
        <v>37</v>
      </c>
      <c r="G5" s="154" t="s">
        <v>51</v>
      </c>
      <c r="H5" s="24" t="s">
        <v>39</v>
      </c>
      <c r="I5" s="25" t="s">
        <v>40</v>
      </c>
      <c r="J5" s="21">
        <v>57</v>
      </c>
      <c r="K5" s="161" t="s">
        <v>1622</v>
      </c>
      <c r="L5" s="26" t="s">
        <v>1616</v>
      </c>
      <c r="M5" s="27">
        <v>1873</v>
      </c>
      <c r="N5" s="40">
        <v>1023909932</v>
      </c>
      <c r="O5" s="28" t="s">
        <v>52</v>
      </c>
      <c r="P5" s="28" t="s">
        <v>42</v>
      </c>
      <c r="Q5" s="28"/>
      <c r="R5" s="28"/>
      <c r="T5" s="30">
        <v>25133333</v>
      </c>
      <c r="U5" s="31">
        <v>0</v>
      </c>
      <c r="V5" s="32">
        <v>0</v>
      </c>
      <c r="W5" s="33">
        <v>0</v>
      </c>
      <c r="X5" s="34">
        <f t="shared" si="0"/>
        <v>25133333</v>
      </c>
      <c r="Y5" s="164">
        <v>25133333</v>
      </c>
      <c r="Z5" s="35">
        <v>44225</v>
      </c>
      <c r="AA5" s="36">
        <v>44229</v>
      </c>
      <c r="AB5" s="36">
        <v>44562</v>
      </c>
      <c r="AC5" s="37">
        <v>330</v>
      </c>
      <c r="AD5" s="38"/>
      <c r="AE5" s="37" t="s">
        <v>43</v>
      </c>
      <c r="AF5" s="38"/>
      <c r="AG5" s="38"/>
      <c r="AH5" s="38" t="s">
        <v>44</v>
      </c>
    </row>
    <row r="6" spans="1:34" ht="114.75" customHeight="1" x14ac:dyDescent="0.25">
      <c r="A6" s="21">
        <v>5</v>
      </c>
      <c r="B6" s="21">
        <v>2021</v>
      </c>
      <c r="C6" s="21" t="s">
        <v>53</v>
      </c>
      <c r="D6" s="22" t="s">
        <v>35</v>
      </c>
      <c r="E6" s="23" t="s">
        <v>36</v>
      </c>
      <c r="F6" s="4" t="s">
        <v>37</v>
      </c>
      <c r="G6" s="154" t="s">
        <v>54</v>
      </c>
      <c r="H6" s="24" t="s">
        <v>39</v>
      </c>
      <c r="I6" s="25" t="s">
        <v>40</v>
      </c>
      <c r="J6" s="21">
        <v>57</v>
      </c>
      <c r="K6" s="161" t="s">
        <v>1622</v>
      </c>
      <c r="L6" s="26" t="s">
        <v>1616</v>
      </c>
      <c r="M6" s="27">
        <v>1873</v>
      </c>
      <c r="N6" s="40">
        <v>52782734</v>
      </c>
      <c r="O6" s="28" t="s">
        <v>55</v>
      </c>
      <c r="P6" s="28" t="s">
        <v>42</v>
      </c>
      <c r="Q6" s="28"/>
      <c r="R6" s="28"/>
      <c r="T6" s="30">
        <v>10010000</v>
      </c>
      <c r="U6" s="31">
        <v>0</v>
      </c>
      <c r="V6" s="32">
        <v>0</v>
      </c>
      <c r="W6" s="33">
        <v>0</v>
      </c>
      <c r="X6" s="34">
        <f t="shared" si="0"/>
        <v>10010000</v>
      </c>
      <c r="Y6" s="164">
        <v>10010000</v>
      </c>
      <c r="Z6" s="35">
        <v>44228</v>
      </c>
      <c r="AA6" s="36">
        <v>44229</v>
      </c>
      <c r="AB6" s="36">
        <v>44562</v>
      </c>
      <c r="AC6" s="37">
        <v>330</v>
      </c>
      <c r="AD6" s="38"/>
      <c r="AE6" s="37" t="s">
        <v>43</v>
      </c>
      <c r="AF6" s="38"/>
      <c r="AG6" s="38"/>
      <c r="AH6" s="38" t="s">
        <v>44</v>
      </c>
    </row>
    <row r="7" spans="1:34" ht="114.75" customHeight="1" x14ac:dyDescent="0.25">
      <c r="A7" s="21">
        <v>6</v>
      </c>
      <c r="B7" s="21">
        <v>2021</v>
      </c>
      <c r="C7" s="21" t="s">
        <v>56</v>
      </c>
      <c r="D7" s="22" t="s">
        <v>35</v>
      </c>
      <c r="E7" s="23" t="s">
        <v>36</v>
      </c>
      <c r="F7" s="4" t="s">
        <v>37</v>
      </c>
      <c r="G7" s="154" t="s">
        <v>57</v>
      </c>
      <c r="H7" s="24" t="s">
        <v>39</v>
      </c>
      <c r="I7" s="25" t="s">
        <v>40</v>
      </c>
      <c r="J7" s="21">
        <v>57</v>
      </c>
      <c r="K7" s="161" t="s">
        <v>1622</v>
      </c>
      <c r="L7" s="26" t="s">
        <v>1616</v>
      </c>
      <c r="M7" s="27">
        <v>1873</v>
      </c>
      <c r="N7" s="40">
        <v>1023885412</v>
      </c>
      <c r="O7" s="28" t="s">
        <v>58</v>
      </c>
      <c r="P7" s="28" t="s">
        <v>42</v>
      </c>
      <c r="Q7" s="28"/>
      <c r="R7" s="28"/>
      <c r="T7" s="30">
        <v>39600000</v>
      </c>
      <c r="U7" s="31">
        <v>0</v>
      </c>
      <c r="V7" s="32">
        <v>0</v>
      </c>
      <c r="W7" s="33">
        <v>0</v>
      </c>
      <c r="X7" s="34">
        <f t="shared" si="0"/>
        <v>39600000</v>
      </c>
      <c r="Y7" s="164">
        <v>32160000</v>
      </c>
      <c r="Z7" s="35">
        <v>44224</v>
      </c>
      <c r="AA7" s="36">
        <v>44225</v>
      </c>
      <c r="AB7" s="36">
        <v>44510</v>
      </c>
      <c r="AC7" s="37">
        <v>330</v>
      </c>
      <c r="AD7" s="38"/>
      <c r="AE7" s="37" t="s">
        <v>43</v>
      </c>
      <c r="AF7" s="38"/>
      <c r="AG7" s="38"/>
      <c r="AH7" s="38" t="s">
        <v>44</v>
      </c>
    </row>
    <row r="8" spans="1:34" ht="114.75" customHeight="1" x14ac:dyDescent="0.25">
      <c r="A8" s="21">
        <v>7</v>
      </c>
      <c r="B8" s="21">
        <v>2021</v>
      </c>
      <c r="C8" s="21" t="s">
        <v>59</v>
      </c>
      <c r="D8" s="22" t="s">
        <v>35</v>
      </c>
      <c r="E8" s="23" t="s">
        <v>36</v>
      </c>
      <c r="F8" s="4" t="s">
        <v>37</v>
      </c>
      <c r="G8" s="154" t="s">
        <v>60</v>
      </c>
      <c r="H8" s="24" t="s">
        <v>39</v>
      </c>
      <c r="I8" s="25" t="s">
        <v>40</v>
      </c>
      <c r="J8" s="21">
        <v>57</v>
      </c>
      <c r="K8" s="161" t="s">
        <v>1622</v>
      </c>
      <c r="L8" s="26" t="s">
        <v>1616</v>
      </c>
      <c r="M8" s="27">
        <v>1873</v>
      </c>
      <c r="N8" s="40">
        <v>13617614</v>
      </c>
      <c r="O8" s="28" t="s">
        <v>61</v>
      </c>
      <c r="P8" s="28" t="s">
        <v>42</v>
      </c>
      <c r="Q8" s="28"/>
      <c r="R8" s="28"/>
      <c r="T8" s="30">
        <v>73700000</v>
      </c>
      <c r="U8" s="31">
        <v>0</v>
      </c>
      <c r="V8" s="32">
        <v>0</v>
      </c>
      <c r="W8" s="33">
        <v>0</v>
      </c>
      <c r="X8" s="34">
        <f t="shared" si="0"/>
        <v>73700000</v>
      </c>
      <c r="Y8" s="164">
        <v>63650000</v>
      </c>
      <c r="Z8" s="35">
        <v>44224</v>
      </c>
      <c r="AA8" s="36">
        <v>44225</v>
      </c>
      <c r="AB8" s="36">
        <v>44558</v>
      </c>
      <c r="AC8" s="37">
        <v>330</v>
      </c>
      <c r="AD8" s="38"/>
      <c r="AE8" s="37" t="s">
        <v>43</v>
      </c>
      <c r="AF8" s="38"/>
      <c r="AG8" s="38" t="s">
        <v>44</v>
      </c>
      <c r="AH8" s="38"/>
    </row>
    <row r="9" spans="1:34" ht="114.75" customHeight="1" x14ac:dyDescent="0.25">
      <c r="A9" s="21">
        <v>8</v>
      </c>
      <c r="B9" s="21">
        <v>2021</v>
      </c>
      <c r="C9" s="21" t="s">
        <v>62</v>
      </c>
      <c r="D9" s="22" t="s">
        <v>35</v>
      </c>
      <c r="E9" s="23" t="s">
        <v>36</v>
      </c>
      <c r="F9" s="4" t="s">
        <v>37</v>
      </c>
      <c r="G9" s="154" t="s">
        <v>63</v>
      </c>
      <c r="H9" s="24" t="s">
        <v>39</v>
      </c>
      <c r="I9" s="25" t="s">
        <v>40</v>
      </c>
      <c r="J9" s="21">
        <v>57</v>
      </c>
      <c r="K9" s="161" t="s">
        <v>1622</v>
      </c>
      <c r="L9" s="26" t="s">
        <v>1616</v>
      </c>
      <c r="M9" s="27">
        <v>1873</v>
      </c>
      <c r="N9" s="40">
        <v>1057547248</v>
      </c>
      <c r="O9" s="28" t="s">
        <v>64</v>
      </c>
      <c r="P9" s="28" t="s">
        <v>42</v>
      </c>
      <c r="Q9" s="28"/>
      <c r="R9" s="28"/>
      <c r="T9" s="30">
        <v>73700000</v>
      </c>
      <c r="U9" s="31">
        <v>0</v>
      </c>
      <c r="V9" s="32">
        <v>1</v>
      </c>
      <c r="W9" s="41">
        <v>3126666</v>
      </c>
      <c r="X9" s="34">
        <f t="shared" si="0"/>
        <v>76826666</v>
      </c>
      <c r="Y9" s="164">
        <v>62980000</v>
      </c>
      <c r="Z9" s="35">
        <v>44225</v>
      </c>
      <c r="AA9" s="36">
        <v>44225</v>
      </c>
      <c r="AB9" s="36">
        <v>44575</v>
      </c>
      <c r="AC9" s="37">
        <v>330</v>
      </c>
      <c r="AD9" s="38">
        <v>1</v>
      </c>
      <c r="AE9" s="37">
        <v>14</v>
      </c>
      <c r="AF9" s="38"/>
      <c r="AG9" s="38" t="s">
        <v>44</v>
      </c>
      <c r="AH9" s="38"/>
    </row>
    <row r="10" spans="1:34" ht="93" customHeight="1" x14ac:dyDescent="0.25">
      <c r="A10" s="21">
        <v>9</v>
      </c>
      <c r="B10" s="21">
        <v>2021</v>
      </c>
      <c r="C10" s="21" t="s">
        <v>65</v>
      </c>
      <c r="D10" s="22" t="s">
        <v>35</v>
      </c>
      <c r="E10" s="23" t="s">
        <v>36</v>
      </c>
      <c r="F10" s="4" t="s">
        <v>37</v>
      </c>
      <c r="G10" s="154" t="s">
        <v>63</v>
      </c>
      <c r="H10" s="24" t="s">
        <v>39</v>
      </c>
      <c r="I10" s="25" t="s">
        <v>40</v>
      </c>
      <c r="J10" s="21">
        <v>57</v>
      </c>
      <c r="K10" s="161" t="s">
        <v>1622</v>
      </c>
      <c r="L10" s="26" t="s">
        <v>1616</v>
      </c>
      <c r="M10" s="27">
        <v>1873</v>
      </c>
      <c r="N10" s="40">
        <v>1118814555</v>
      </c>
      <c r="O10" s="28" t="s">
        <v>66</v>
      </c>
      <c r="P10" s="28" t="s">
        <v>42</v>
      </c>
      <c r="Q10" s="28"/>
      <c r="R10" s="28"/>
      <c r="T10" s="30">
        <v>73700000</v>
      </c>
      <c r="U10" s="31">
        <v>0</v>
      </c>
      <c r="V10" s="32">
        <v>0</v>
      </c>
      <c r="W10" s="33">
        <v>0</v>
      </c>
      <c r="X10" s="34">
        <f t="shared" si="0"/>
        <v>73700000</v>
      </c>
      <c r="Y10" s="164">
        <v>65436667</v>
      </c>
      <c r="Z10" s="35">
        <v>44225</v>
      </c>
      <c r="AA10" s="36">
        <v>44225</v>
      </c>
      <c r="AB10" s="36">
        <v>44558</v>
      </c>
      <c r="AC10" s="37">
        <v>330</v>
      </c>
      <c r="AD10" s="38"/>
      <c r="AE10" s="37" t="s">
        <v>43</v>
      </c>
      <c r="AF10" s="38"/>
      <c r="AG10" s="38" t="s">
        <v>44</v>
      </c>
      <c r="AH10" s="38"/>
    </row>
    <row r="11" spans="1:34" ht="93" customHeight="1" x14ac:dyDescent="0.25">
      <c r="A11" s="21">
        <v>10</v>
      </c>
      <c r="B11" s="21">
        <v>2021</v>
      </c>
      <c r="C11" s="21" t="s">
        <v>67</v>
      </c>
      <c r="D11" s="22" t="s">
        <v>35</v>
      </c>
      <c r="E11" s="23" t="s">
        <v>36</v>
      </c>
      <c r="F11" s="4" t="s">
        <v>37</v>
      </c>
      <c r="G11" s="154" t="s">
        <v>68</v>
      </c>
      <c r="H11" s="24" t="s">
        <v>39</v>
      </c>
      <c r="I11" s="25" t="s">
        <v>40</v>
      </c>
      <c r="J11" s="21">
        <v>57</v>
      </c>
      <c r="K11" s="161" t="s">
        <v>1622</v>
      </c>
      <c r="L11" s="26" t="s">
        <v>1616</v>
      </c>
      <c r="M11" s="27">
        <v>1873</v>
      </c>
      <c r="N11" s="40">
        <v>1026287324</v>
      </c>
      <c r="O11" s="28" t="s">
        <v>69</v>
      </c>
      <c r="P11" s="28" t="s">
        <v>42</v>
      </c>
      <c r="Q11" s="28"/>
      <c r="R11" s="28"/>
      <c r="T11" s="30">
        <v>49500000</v>
      </c>
      <c r="U11" s="31">
        <v>0</v>
      </c>
      <c r="V11" s="32">
        <v>0</v>
      </c>
      <c r="W11" s="33">
        <v>0</v>
      </c>
      <c r="X11" s="34">
        <f t="shared" si="0"/>
        <v>49500000</v>
      </c>
      <c r="Y11" s="164">
        <v>45300000</v>
      </c>
      <c r="Z11" s="35">
        <v>44224</v>
      </c>
      <c r="AA11" s="36">
        <v>44225</v>
      </c>
      <c r="AB11" s="36">
        <v>44558</v>
      </c>
      <c r="AC11" s="37">
        <v>330</v>
      </c>
      <c r="AD11" s="38"/>
      <c r="AE11" s="37" t="s">
        <v>43</v>
      </c>
      <c r="AF11" s="38"/>
      <c r="AG11" s="38" t="s">
        <v>44</v>
      </c>
      <c r="AH11" s="38"/>
    </row>
    <row r="12" spans="1:34" ht="93" customHeight="1" x14ac:dyDescent="0.25">
      <c r="A12" s="21">
        <v>11</v>
      </c>
      <c r="B12" s="21">
        <v>2021</v>
      </c>
      <c r="C12" s="21" t="s">
        <v>70</v>
      </c>
      <c r="D12" s="22" t="s">
        <v>35</v>
      </c>
      <c r="E12" s="23" t="s">
        <v>36</v>
      </c>
      <c r="F12" s="4" t="s">
        <v>37</v>
      </c>
      <c r="G12" s="154" t="s">
        <v>71</v>
      </c>
      <c r="H12" s="24" t="s">
        <v>39</v>
      </c>
      <c r="I12" s="25" t="s">
        <v>40</v>
      </c>
      <c r="J12" s="21">
        <v>57</v>
      </c>
      <c r="K12" s="161" t="s">
        <v>1622</v>
      </c>
      <c r="L12" s="26" t="s">
        <v>1616</v>
      </c>
      <c r="M12" s="27">
        <v>1873</v>
      </c>
      <c r="N12" s="40">
        <v>1015463670</v>
      </c>
      <c r="O12" s="28" t="s">
        <v>72</v>
      </c>
      <c r="P12" s="28" t="s">
        <v>42</v>
      </c>
      <c r="Q12" s="28"/>
      <c r="R12" s="28"/>
      <c r="T12" s="30">
        <v>39600000</v>
      </c>
      <c r="U12" s="31">
        <v>0</v>
      </c>
      <c r="V12" s="32">
        <v>0</v>
      </c>
      <c r="W12" s="33">
        <v>0</v>
      </c>
      <c r="X12" s="34">
        <f t="shared" si="0"/>
        <v>39600000</v>
      </c>
      <c r="Y12" s="164">
        <v>35760000</v>
      </c>
      <c r="Z12" s="35">
        <v>44225</v>
      </c>
      <c r="AA12" s="36">
        <v>44225</v>
      </c>
      <c r="AB12" s="36">
        <v>44558</v>
      </c>
      <c r="AC12" s="37">
        <v>330</v>
      </c>
      <c r="AD12" s="38"/>
      <c r="AE12" s="37" t="s">
        <v>43</v>
      </c>
      <c r="AF12" s="38"/>
      <c r="AG12" s="38" t="s">
        <v>44</v>
      </c>
      <c r="AH12" s="38"/>
    </row>
    <row r="13" spans="1:34" ht="93" customHeight="1" x14ac:dyDescent="0.25">
      <c r="A13" s="21">
        <v>12</v>
      </c>
      <c r="B13" s="21">
        <v>2021</v>
      </c>
      <c r="C13" s="21" t="s">
        <v>73</v>
      </c>
      <c r="D13" s="22" t="s">
        <v>35</v>
      </c>
      <c r="E13" s="23" t="s">
        <v>36</v>
      </c>
      <c r="F13" s="4" t="s">
        <v>37</v>
      </c>
      <c r="G13" s="154" t="s">
        <v>74</v>
      </c>
      <c r="H13" s="24" t="s">
        <v>39</v>
      </c>
      <c r="I13" s="25" t="s">
        <v>40</v>
      </c>
      <c r="J13" s="21">
        <v>57</v>
      </c>
      <c r="K13" s="161" t="s">
        <v>1622</v>
      </c>
      <c r="L13" s="26" t="s">
        <v>1616</v>
      </c>
      <c r="M13" s="27">
        <v>1873</v>
      </c>
      <c r="N13" s="40">
        <v>1015421107</v>
      </c>
      <c r="O13" s="28" t="s">
        <v>75</v>
      </c>
      <c r="P13" s="28" t="s">
        <v>42</v>
      </c>
      <c r="Q13" s="28"/>
      <c r="R13" s="28"/>
      <c r="T13" s="30">
        <v>28380000</v>
      </c>
      <c r="U13" s="31">
        <v>0</v>
      </c>
      <c r="V13" s="32">
        <v>1</v>
      </c>
      <c r="W13" s="41">
        <v>1290000</v>
      </c>
      <c r="X13" s="34">
        <f t="shared" si="0"/>
        <v>29670000</v>
      </c>
      <c r="Y13" s="164">
        <v>25972000</v>
      </c>
      <c r="Z13" s="35">
        <v>44225</v>
      </c>
      <c r="AA13" s="36">
        <v>44225</v>
      </c>
      <c r="AB13" s="36">
        <v>44576</v>
      </c>
      <c r="AC13" s="37">
        <v>330</v>
      </c>
      <c r="AD13" s="38">
        <v>1</v>
      </c>
      <c r="AE13" s="37">
        <v>15</v>
      </c>
      <c r="AF13" s="38"/>
      <c r="AG13" s="38" t="s">
        <v>44</v>
      </c>
      <c r="AH13" s="38"/>
    </row>
    <row r="14" spans="1:34" ht="93" customHeight="1" x14ac:dyDescent="0.25">
      <c r="A14" s="21">
        <v>13</v>
      </c>
      <c r="B14" s="21">
        <v>2021</v>
      </c>
      <c r="C14" s="21" t="s">
        <v>76</v>
      </c>
      <c r="D14" s="22" t="s">
        <v>35</v>
      </c>
      <c r="E14" s="23" t="s">
        <v>36</v>
      </c>
      <c r="F14" s="4" t="s">
        <v>37</v>
      </c>
      <c r="G14" s="154" t="s">
        <v>77</v>
      </c>
      <c r="H14" s="24" t="s">
        <v>39</v>
      </c>
      <c r="I14" s="25" t="s">
        <v>40</v>
      </c>
      <c r="J14" s="21">
        <v>57</v>
      </c>
      <c r="K14" s="161" t="s">
        <v>1622</v>
      </c>
      <c r="L14" s="26" t="s">
        <v>1616</v>
      </c>
      <c r="M14" s="27">
        <v>1873</v>
      </c>
      <c r="N14" s="40">
        <v>1014213880</v>
      </c>
      <c r="O14" s="28" t="s">
        <v>78</v>
      </c>
      <c r="P14" s="28" t="s">
        <v>42</v>
      </c>
      <c r="Q14" s="28"/>
      <c r="R14" s="28"/>
      <c r="T14" s="30">
        <v>91080000</v>
      </c>
      <c r="U14" s="31">
        <v>0</v>
      </c>
      <c r="V14" s="32">
        <v>1</v>
      </c>
      <c r="W14" s="41">
        <v>4140000</v>
      </c>
      <c r="X14" s="34">
        <f t="shared" si="0"/>
        <v>95220000</v>
      </c>
      <c r="Y14" s="164">
        <v>71208000</v>
      </c>
      <c r="Z14" s="35">
        <v>44229</v>
      </c>
      <c r="AA14" s="36">
        <v>44257</v>
      </c>
      <c r="AB14" s="36">
        <v>44578</v>
      </c>
      <c r="AC14" s="37">
        <v>330</v>
      </c>
      <c r="AD14" s="38">
        <v>1</v>
      </c>
      <c r="AE14" s="37">
        <v>15</v>
      </c>
      <c r="AF14" s="38"/>
      <c r="AG14" s="38" t="s">
        <v>44</v>
      </c>
      <c r="AH14" s="38"/>
    </row>
    <row r="15" spans="1:34" ht="93" customHeight="1" x14ac:dyDescent="0.25">
      <c r="A15" s="21">
        <v>14</v>
      </c>
      <c r="B15" s="21">
        <v>2021</v>
      </c>
      <c r="C15" s="21" t="s">
        <v>79</v>
      </c>
      <c r="D15" s="22" t="s">
        <v>35</v>
      </c>
      <c r="E15" s="23" t="s">
        <v>36</v>
      </c>
      <c r="F15" s="4" t="s">
        <v>37</v>
      </c>
      <c r="G15" s="154" t="s">
        <v>80</v>
      </c>
      <c r="H15" s="24" t="s">
        <v>39</v>
      </c>
      <c r="I15" s="25" t="s">
        <v>40</v>
      </c>
      <c r="J15" s="21">
        <v>43</v>
      </c>
      <c r="K15" s="161" t="s">
        <v>1621</v>
      </c>
      <c r="L15" s="26" t="s">
        <v>1615</v>
      </c>
      <c r="M15" s="27">
        <v>1824</v>
      </c>
      <c r="N15" s="40">
        <v>1015444286</v>
      </c>
      <c r="O15" s="28" t="s">
        <v>81</v>
      </c>
      <c r="P15" s="28" t="s">
        <v>42</v>
      </c>
      <c r="Q15" s="28"/>
      <c r="R15" s="28"/>
      <c r="T15" s="30">
        <v>27500000</v>
      </c>
      <c r="U15" s="31">
        <v>0</v>
      </c>
      <c r="V15" s="32">
        <v>0</v>
      </c>
      <c r="W15" s="33">
        <v>0</v>
      </c>
      <c r="X15" s="34">
        <f t="shared" si="0"/>
        <v>27500000</v>
      </c>
      <c r="Y15" s="164">
        <v>25166667</v>
      </c>
      <c r="Z15" s="35">
        <v>44224</v>
      </c>
      <c r="AA15" s="36">
        <v>44225</v>
      </c>
      <c r="AB15" s="36">
        <v>44558</v>
      </c>
      <c r="AC15" s="37">
        <v>330</v>
      </c>
      <c r="AD15" s="38"/>
      <c r="AE15" s="37" t="s">
        <v>43</v>
      </c>
      <c r="AF15" s="38"/>
      <c r="AG15" s="38" t="s">
        <v>44</v>
      </c>
      <c r="AH15" s="38"/>
    </row>
    <row r="16" spans="1:34" ht="93" customHeight="1" x14ac:dyDescent="0.25">
      <c r="A16" s="21">
        <v>15</v>
      </c>
      <c r="B16" s="21">
        <v>2021</v>
      </c>
      <c r="C16" s="21" t="s">
        <v>82</v>
      </c>
      <c r="D16" s="22" t="s">
        <v>35</v>
      </c>
      <c r="E16" s="23" t="s">
        <v>36</v>
      </c>
      <c r="F16" s="4" t="s">
        <v>37</v>
      </c>
      <c r="G16" s="154" t="s">
        <v>83</v>
      </c>
      <c r="H16" s="24" t="s">
        <v>39</v>
      </c>
      <c r="I16" s="25" t="s">
        <v>40</v>
      </c>
      <c r="J16" s="21">
        <v>57</v>
      </c>
      <c r="K16" s="161" t="s">
        <v>1622</v>
      </c>
      <c r="L16" s="26" t="s">
        <v>1616</v>
      </c>
      <c r="M16" s="27">
        <v>1873</v>
      </c>
      <c r="N16" s="40">
        <v>80112504</v>
      </c>
      <c r="O16" s="28" t="s">
        <v>84</v>
      </c>
      <c r="P16" s="28" t="s">
        <v>42</v>
      </c>
      <c r="Q16" s="28"/>
      <c r="R16" s="28"/>
      <c r="T16" s="30">
        <v>42900000</v>
      </c>
      <c r="U16" s="31">
        <v>0</v>
      </c>
      <c r="V16" s="32">
        <v>0</v>
      </c>
      <c r="W16" s="33">
        <v>0</v>
      </c>
      <c r="X16" s="34">
        <f t="shared" si="0"/>
        <v>42900000</v>
      </c>
      <c r="Y16" s="164">
        <v>19760000</v>
      </c>
      <c r="Z16" s="35">
        <v>44225</v>
      </c>
      <c r="AA16" s="36">
        <v>44225</v>
      </c>
      <c r="AB16" s="36">
        <v>44558</v>
      </c>
      <c r="AC16" s="37">
        <v>330</v>
      </c>
      <c r="AD16" s="38"/>
      <c r="AE16" s="37" t="s">
        <v>43</v>
      </c>
      <c r="AF16" s="38"/>
      <c r="AG16" s="38" t="s">
        <v>44</v>
      </c>
      <c r="AH16" s="38"/>
    </row>
    <row r="17" spans="1:34" ht="93" customHeight="1" x14ac:dyDescent="0.25">
      <c r="A17" s="21">
        <v>16</v>
      </c>
      <c r="B17" s="21">
        <v>2021</v>
      </c>
      <c r="C17" s="21" t="s">
        <v>85</v>
      </c>
      <c r="D17" s="22" t="s">
        <v>35</v>
      </c>
      <c r="E17" s="23" t="s">
        <v>36</v>
      </c>
      <c r="F17" s="4" t="s">
        <v>37</v>
      </c>
      <c r="G17" s="154" t="s">
        <v>80</v>
      </c>
      <c r="H17" s="24" t="s">
        <v>39</v>
      </c>
      <c r="I17" s="25" t="s">
        <v>40</v>
      </c>
      <c r="J17" s="21">
        <v>57</v>
      </c>
      <c r="K17" s="161" t="s">
        <v>1622</v>
      </c>
      <c r="L17" s="26" t="s">
        <v>1616</v>
      </c>
      <c r="M17" s="27">
        <v>1873</v>
      </c>
      <c r="N17" s="40">
        <v>1010171571</v>
      </c>
      <c r="O17" s="28" t="s">
        <v>86</v>
      </c>
      <c r="P17" s="28" t="s">
        <v>42</v>
      </c>
      <c r="Q17" s="28"/>
      <c r="R17" s="28"/>
      <c r="T17" s="30">
        <v>42900000</v>
      </c>
      <c r="U17" s="31">
        <v>0</v>
      </c>
      <c r="V17" s="32">
        <v>1</v>
      </c>
      <c r="W17" s="41">
        <v>2080000</v>
      </c>
      <c r="X17" s="34">
        <f t="shared" si="0"/>
        <v>44980000</v>
      </c>
      <c r="Y17" s="164">
        <v>39260000</v>
      </c>
      <c r="Z17" s="35">
        <v>44224</v>
      </c>
      <c r="AA17" s="36">
        <v>44225</v>
      </c>
      <c r="AB17" s="36">
        <v>44577</v>
      </c>
      <c r="AC17" s="37">
        <v>330</v>
      </c>
      <c r="AD17" s="38">
        <v>1</v>
      </c>
      <c r="AE17" s="37">
        <v>16</v>
      </c>
      <c r="AF17" s="38"/>
      <c r="AG17" s="38" t="s">
        <v>44</v>
      </c>
      <c r="AH17" s="38"/>
    </row>
    <row r="18" spans="1:34" ht="93" customHeight="1" x14ac:dyDescent="0.25">
      <c r="A18" s="21">
        <v>17</v>
      </c>
      <c r="B18" s="21">
        <v>2021</v>
      </c>
      <c r="C18" s="21" t="s">
        <v>87</v>
      </c>
      <c r="D18" s="22" t="s">
        <v>35</v>
      </c>
      <c r="E18" s="23" t="s">
        <v>36</v>
      </c>
      <c r="F18" s="4" t="s">
        <v>37</v>
      </c>
      <c r="G18" s="154" t="s">
        <v>88</v>
      </c>
      <c r="H18" s="24" t="s">
        <v>39</v>
      </c>
      <c r="I18" s="25" t="s">
        <v>40</v>
      </c>
      <c r="J18" s="21">
        <v>43</v>
      </c>
      <c r="K18" s="161" t="s">
        <v>1621</v>
      </c>
      <c r="L18" s="26" t="s">
        <v>1615</v>
      </c>
      <c r="M18" s="27">
        <v>1824</v>
      </c>
      <c r="N18" s="40">
        <v>1024469909</v>
      </c>
      <c r="O18" s="28" t="s">
        <v>89</v>
      </c>
      <c r="P18" s="28" t="s">
        <v>42</v>
      </c>
      <c r="Q18" s="28"/>
      <c r="R18" s="28"/>
      <c r="T18" s="30">
        <v>27500000</v>
      </c>
      <c r="U18" s="31">
        <v>0</v>
      </c>
      <c r="V18" s="32">
        <v>0</v>
      </c>
      <c r="W18" s="33">
        <v>0</v>
      </c>
      <c r="X18" s="34">
        <f t="shared" si="0"/>
        <v>27500000</v>
      </c>
      <c r="Y18" s="164">
        <v>24416667</v>
      </c>
      <c r="Z18" s="35">
        <v>44225</v>
      </c>
      <c r="AA18" s="36">
        <v>44235</v>
      </c>
      <c r="AB18" s="36">
        <v>44568</v>
      </c>
      <c r="AC18" s="37">
        <v>330</v>
      </c>
      <c r="AD18" s="38"/>
      <c r="AE18" s="37" t="s">
        <v>43</v>
      </c>
      <c r="AF18" s="38"/>
      <c r="AG18" s="38" t="s">
        <v>44</v>
      </c>
      <c r="AH18" s="38"/>
    </row>
    <row r="19" spans="1:34" ht="93" customHeight="1" x14ac:dyDescent="0.25">
      <c r="A19" s="21">
        <v>18</v>
      </c>
      <c r="B19" s="21">
        <v>2021</v>
      </c>
      <c r="C19" s="21" t="s">
        <v>90</v>
      </c>
      <c r="D19" s="22" t="s">
        <v>35</v>
      </c>
      <c r="E19" s="23" t="s">
        <v>36</v>
      </c>
      <c r="F19" s="4" t="s">
        <v>37</v>
      </c>
      <c r="G19" s="154" t="s">
        <v>91</v>
      </c>
      <c r="H19" s="24" t="s">
        <v>39</v>
      </c>
      <c r="I19" s="25" t="s">
        <v>40</v>
      </c>
      <c r="J19" s="21">
        <v>57</v>
      </c>
      <c r="K19" s="161" t="s">
        <v>1622</v>
      </c>
      <c r="L19" s="26" t="s">
        <v>1616</v>
      </c>
      <c r="M19" s="27">
        <v>1873</v>
      </c>
      <c r="N19" s="40">
        <v>1023867248</v>
      </c>
      <c r="O19" s="28" t="s">
        <v>92</v>
      </c>
      <c r="P19" s="28" t="s">
        <v>42</v>
      </c>
      <c r="Q19" s="28"/>
      <c r="R19" s="28"/>
      <c r="T19" s="30">
        <v>62590000</v>
      </c>
      <c r="U19" s="31">
        <v>0</v>
      </c>
      <c r="V19" s="32">
        <v>1</v>
      </c>
      <c r="W19" s="41">
        <v>3034667</v>
      </c>
      <c r="X19" s="34">
        <f t="shared" si="0"/>
        <v>65624667</v>
      </c>
      <c r="Y19" s="164">
        <v>57279333</v>
      </c>
      <c r="Z19" s="35">
        <v>44225</v>
      </c>
      <c r="AA19" s="36">
        <v>44225</v>
      </c>
      <c r="AB19" s="36">
        <v>44575</v>
      </c>
      <c r="AC19" s="37">
        <v>330</v>
      </c>
      <c r="AD19" s="38">
        <v>1</v>
      </c>
      <c r="AE19" s="37">
        <v>16</v>
      </c>
      <c r="AF19" s="38"/>
      <c r="AG19" s="38" t="s">
        <v>44</v>
      </c>
      <c r="AH19" s="38"/>
    </row>
    <row r="20" spans="1:34" ht="93" customHeight="1" x14ac:dyDescent="0.25">
      <c r="A20" s="21">
        <v>19</v>
      </c>
      <c r="B20" s="21">
        <v>2021</v>
      </c>
      <c r="C20" s="21" t="s">
        <v>93</v>
      </c>
      <c r="D20" s="22" t="s">
        <v>35</v>
      </c>
      <c r="E20" s="23" t="s">
        <v>36</v>
      </c>
      <c r="F20" s="4" t="s">
        <v>37</v>
      </c>
      <c r="G20" s="154" t="s">
        <v>94</v>
      </c>
      <c r="H20" s="24" t="s">
        <v>39</v>
      </c>
      <c r="I20" s="25" t="s">
        <v>40</v>
      </c>
      <c r="J20" s="21">
        <v>57</v>
      </c>
      <c r="K20" s="161" t="s">
        <v>1622</v>
      </c>
      <c r="L20" s="26" t="s">
        <v>1616</v>
      </c>
      <c r="M20" s="27">
        <v>1873</v>
      </c>
      <c r="N20" s="40">
        <v>1010179168</v>
      </c>
      <c r="O20" s="28" t="s">
        <v>95</v>
      </c>
      <c r="P20" s="28" t="s">
        <v>42</v>
      </c>
      <c r="Q20" s="28"/>
      <c r="R20" s="28"/>
      <c r="T20" s="30">
        <v>68200000</v>
      </c>
      <c r="U20" s="31">
        <v>0</v>
      </c>
      <c r="V20" s="32">
        <v>0</v>
      </c>
      <c r="W20" s="33">
        <v>0</v>
      </c>
      <c r="X20" s="34">
        <f t="shared" si="0"/>
        <v>68200000</v>
      </c>
      <c r="Y20" s="164">
        <v>62206666</v>
      </c>
      <c r="Z20" s="35">
        <v>44225</v>
      </c>
      <c r="AA20" s="36">
        <v>44225</v>
      </c>
      <c r="AB20" s="36">
        <v>44558</v>
      </c>
      <c r="AC20" s="37">
        <v>330</v>
      </c>
      <c r="AD20" s="38"/>
      <c r="AE20" s="37" t="s">
        <v>43</v>
      </c>
      <c r="AF20" s="38"/>
      <c r="AG20" s="38" t="s">
        <v>44</v>
      </c>
      <c r="AH20" s="38"/>
    </row>
    <row r="21" spans="1:34" ht="93" customHeight="1" x14ac:dyDescent="0.25">
      <c r="A21" s="21">
        <v>20</v>
      </c>
      <c r="B21" s="21">
        <v>2021</v>
      </c>
      <c r="C21" s="21" t="s">
        <v>96</v>
      </c>
      <c r="D21" s="22" t="s">
        <v>35</v>
      </c>
      <c r="E21" s="23" t="s">
        <v>36</v>
      </c>
      <c r="F21" s="4" t="s">
        <v>37</v>
      </c>
      <c r="G21" s="154" t="s">
        <v>97</v>
      </c>
      <c r="H21" s="24" t="s">
        <v>39</v>
      </c>
      <c r="I21" s="25" t="s">
        <v>40</v>
      </c>
      <c r="J21" s="21">
        <v>57</v>
      </c>
      <c r="K21" s="161" t="s">
        <v>1622</v>
      </c>
      <c r="L21" s="26" t="s">
        <v>1616</v>
      </c>
      <c r="M21" s="27">
        <v>1873</v>
      </c>
      <c r="N21" s="40">
        <v>1033727431</v>
      </c>
      <c r="O21" s="28" t="s">
        <v>98</v>
      </c>
      <c r="P21" s="28" t="s">
        <v>42</v>
      </c>
      <c r="Q21" s="28"/>
      <c r="R21" s="28"/>
      <c r="T21" s="30">
        <v>45100000</v>
      </c>
      <c r="U21" s="31">
        <v>0</v>
      </c>
      <c r="V21" s="32">
        <v>0</v>
      </c>
      <c r="W21" s="33">
        <v>0</v>
      </c>
      <c r="X21" s="34">
        <f t="shared" si="0"/>
        <v>45100000</v>
      </c>
      <c r="Y21" s="165">
        <v>40726667</v>
      </c>
      <c r="Z21" s="35">
        <v>44229</v>
      </c>
      <c r="AA21" s="36">
        <v>44230</v>
      </c>
      <c r="AB21" s="36">
        <v>44563</v>
      </c>
      <c r="AC21" s="37">
        <v>330</v>
      </c>
      <c r="AD21" s="38"/>
      <c r="AE21" s="37" t="s">
        <v>43</v>
      </c>
      <c r="AF21" s="38"/>
      <c r="AG21" s="38" t="s">
        <v>44</v>
      </c>
      <c r="AH21" s="38"/>
    </row>
    <row r="22" spans="1:34" ht="93" customHeight="1" x14ac:dyDescent="0.25">
      <c r="A22" s="21">
        <v>21</v>
      </c>
      <c r="B22" s="21">
        <v>2021</v>
      </c>
      <c r="C22" s="21" t="s">
        <v>99</v>
      </c>
      <c r="D22" s="22" t="s">
        <v>35</v>
      </c>
      <c r="E22" s="23" t="s">
        <v>36</v>
      </c>
      <c r="F22" s="4" t="s">
        <v>37</v>
      </c>
      <c r="G22" s="154" t="s">
        <v>100</v>
      </c>
      <c r="H22" s="24" t="s">
        <v>39</v>
      </c>
      <c r="I22" s="25" t="s">
        <v>40</v>
      </c>
      <c r="J22" s="21">
        <v>43</v>
      </c>
      <c r="K22" s="161" t="s">
        <v>1621</v>
      </c>
      <c r="L22" s="26" t="s">
        <v>1615</v>
      </c>
      <c r="M22" s="27">
        <v>1824</v>
      </c>
      <c r="N22" s="40">
        <v>1030674943</v>
      </c>
      <c r="O22" s="28" t="s">
        <v>101</v>
      </c>
      <c r="P22" s="28" t="s">
        <v>42</v>
      </c>
      <c r="Q22" s="28"/>
      <c r="R22" s="28"/>
      <c r="T22" s="30">
        <v>27500000</v>
      </c>
      <c r="U22" s="31">
        <v>0</v>
      </c>
      <c r="V22" s="32">
        <v>0</v>
      </c>
      <c r="W22" s="33">
        <v>0</v>
      </c>
      <c r="X22" s="34">
        <f t="shared" si="0"/>
        <v>27500000</v>
      </c>
      <c r="Y22" s="165">
        <v>25000000</v>
      </c>
      <c r="Z22" s="35">
        <v>44225</v>
      </c>
      <c r="AA22" s="36">
        <v>44228</v>
      </c>
      <c r="AB22" s="36">
        <v>44560</v>
      </c>
      <c r="AC22" s="37">
        <v>330</v>
      </c>
      <c r="AD22" s="38"/>
      <c r="AE22" s="37" t="s">
        <v>43</v>
      </c>
      <c r="AF22" s="38"/>
      <c r="AG22" s="38" t="s">
        <v>44</v>
      </c>
      <c r="AH22" s="38"/>
    </row>
    <row r="23" spans="1:34" ht="93" customHeight="1" x14ac:dyDescent="0.25">
      <c r="A23" s="21">
        <v>22</v>
      </c>
      <c r="B23" s="21">
        <v>2021</v>
      </c>
      <c r="C23" s="21" t="s">
        <v>102</v>
      </c>
      <c r="D23" s="22" t="s">
        <v>35</v>
      </c>
      <c r="E23" s="23" t="s">
        <v>36</v>
      </c>
      <c r="F23" s="4" t="s">
        <v>37</v>
      </c>
      <c r="G23" s="154" t="s">
        <v>80</v>
      </c>
      <c r="H23" s="24" t="s">
        <v>39</v>
      </c>
      <c r="I23" s="25" t="s">
        <v>40</v>
      </c>
      <c r="J23" s="21">
        <v>57</v>
      </c>
      <c r="K23" s="161" t="s">
        <v>1622</v>
      </c>
      <c r="L23" s="26" t="s">
        <v>1616</v>
      </c>
      <c r="M23" s="27">
        <v>1873</v>
      </c>
      <c r="N23" s="40">
        <v>1013688683</v>
      </c>
      <c r="O23" s="28" t="s">
        <v>103</v>
      </c>
      <c r="P23" s="28" t="s">
        <v>42</v>
      </c>
      <c r="Q23" s="28"/>
      <c r="R23" s="28"/>
      <c r="T23" s="30">
        <v>42900000</v>
      </c>
      <c r="U23" s="31">
        <v>0</v>
      </c>
      <c r="V23" s="32">
        <v>0</v>
      </c>
      <c r="W23" s="33">
        <v>0</v>
      </c>
      <c r="X23" s="34">
        <f t="shared" si="0"/>
        <v>42900000</v>
      </c>
      <c r="Y23" s="165">
        <v>39260000</v>
      </c>
      <c r="Z23" s="35">
        <v>44225</v>
      </c>
      <c r="AA23" s="36">
        <v>44225</v>
      </c>
      <c r="AB23" s="36">
        <v>44558</v>
      </c>
      <c r="AC23" s="37">
        <v>330</v>
      </c>
      <c r="AD23" s="38"/>
      <c r="AE23" s="37" t="s">
        <v>43</v>
      </c>
      <c r="AF23" s="38"/>
      <c r="AG23" s="38" t="s">
        <v>44</v>
      </c>
      <c r="AH23" s="38"/>
    </row>
    <row r="24" spans="1:34" ht="93" customHeight="1" x14ac:dyDescent="0.25">
      <c r="A24" s="21">
        <v>23</v>
      </c>
      <c r="B24" s="21">
        <v>2021</v>
      </c>
      <c r="C24" s="21" t="s">
        <v>104</v>
      </c>
      <c r="D24" s="22" t="s">
        <v>35</v>
      </c>
      <c r="E24" s="23" t="s">
        <v>36</v>
      </c>
      <c r="F24" s="4" t="s">
        <v>37</v>
      </c>
      <c r="G24" s="154" t="s">
        <v>105</v>
      </c>
      <c r="H24" s="24" t="s">
        <v>39</v>
      </c>
      <c r="I24" s="25" t="s">
        <v>40</v>
      </c>
      <c r="J24" s="21">
        <v>57</v>
      </c>
      <c r="K24" s="161" t="s">
        <v>1622</v>
      </c>
      <c r="L24" s="26" t="s">
        <v>1616</v>
      </c>
      <c r="M24" s="27">
        <v>1873</v>
      </c>
      <c r="N24" s="40">
        <v>1023910298</v>
      </c>
      <c r="O24" s="28" t="s">
        <v>106</v>
      </c>
      <c r="P24" s="28" t="s">
        <v>42</v>
      </c>
      <c r="Q24" s="28"/>
      <c r="R24" s="28"/>
      <c r="T24" s="30">
        <v>12400000</v>
      </c>
      <c r="U24" s="31">
        <v>0</v>
      </c>
      <c r="V24" s="32">
        <v>1</v>
      </c>
      <c r="W24" s="41">
        <v>4960000</v>
      </c>
      <c r="X24" s="34">
        <f t="shared" si="0"/>
        <v>17360000</v>
      </c>
      <c r="Y24" s="165">
        <v>17277333</v>
      </c>
      <c r="Z24" s="35">
        <v>44228</v>
      </c>
      <c r="AA24" s="36">
        <v>44229</v>
      </c>
      <c r="AB24" s="36">
        <v>44378</v>
      </c>
      <c r="AC24" s="37">
        <v>150</v>
      </c>
      <c r="AD24" s="38">
        <v>1</v>
      </c>
      <c r="AE24" s="37">
        <v>60</v>
      </c>
      <c r="AF24" s="38"/>
      <c r="AG24" s="38"/>
      <c r="AH24" s="38" t="s">
        <v>44</v>
      </c>
    </row>
    <row r="25" spans="1:34" ht="93" customHeight="1" x14ac:dyDescent="0.25">
      <c r="A25" s="21">
        <v>24</v>
      </c>
      <c r="B25" s="21">
        <v>2021</v>
      </c>
      <c r="C25" s="21" t="s">
        <v>107</v>
      </c>
      <c r="D25" s="22" t="s">
        <v>35</v>
      </c>
      <c r="E25" s="23" t="s">
        <v>36</v>
      </c>
      <c r="F25" s="4" t="s">
        <v>37</v>
      </c>
      <c r="G25" s="154" t="s">
        <v>105</v>
      </c>
      <c r="H25" s="24" t="s">
        <v>39</v>
      </c>
      <c r="I25" s="25" t="s">
        <v>40</v>
      </c>
      <c r="J25" s="21">
        <v>57</v>
      </c>
      <c r="K25" s="161" t="s">
        <v>1622</v>
      </c>
      <c r="L25" s="26" t="s">
        <v>1616</v>
      </c>
      <c r="M25" s="27">
        <v>1873</v>
      </c>
      <c r="N25" s="40">
        <v>79757778</v>
      </c>
      <c r="O25" s="28" t="s">
        <v>108</v>
      </c>
      <c r="P25" s="28" t="s">
        <v>42</v>
      </c>
      <c r="Q25" s="28"/>
      <c r="R25" s="28"/>
      <c r="T25" s="30">
        <v>27280000</v>
      </c>
      <c r="U25" s="31">
        <v>0</v>
      </c>
      <c r="V25" s="32">
        <v>1</v>
      </c>
      <c r="W25" s="41">
        <v>1157333</v>
      </c>
      <c r="X25" s="34">
        <f t="shared" si="0"/>
        <v>28437333</v>
      </c>
      <c r="Y25" s="165">
        <v>24800000</v>
      </c>
      <c r="Z25" s="35">
        <v>44225</v>
      </c>
      <c r="AA25" s="36">
        <v>44228</v>
      </c>
      <c r="AB25" s="36">
        <v>44575</v>
      </c>
      <c r="AC25" s="37">
        <v>330</v>
      </c>
      <c r="AD25" s="38">
        <v>1</v>
      </c>
      <c r="AE25" s="37">
        <v>14</v>
      </c>
      <c r="AF25" s="38"/>
      <c r="AG25" s="38" t="s">
        <v>44</v>
      </c>
      <c r="AH25" s="38"/>
    </row>
    <row r="26" spans="1:34" ht="93" customHeight="1" x14ac:dyDescent="0.25">
      <c r="A26" s="21">
        <v>25</v>
      </c>
      <c r="B26" s="21">
        <v>2021</v>
      </c>
      <c r="C26" s="21" t="s">
        <v>109</v>
      </c>
      <c r="D26" s="22" t="s">
        <v>35</v>
      </c>
      <c r="E26" s="23" t="s">
        <v>36</v>
      </c>
      <c r="F26" s="4" t="s">
        <v>37</v>
      </c>
      <c r="G26" s="154" t="s">
        <v>88</v>
      </c>
      <c r="H26" s="24" t="s">
        <v>39</v>
      </c>
      <c r="I26" s="25" t="s">
        <v>40</v>
      </c>
      <c r="J26" s="21">
        <v>43</v>
      </c>
      <c r="K26" s="161" t="s">
        <v>1621</v>
      </c>
      <c r="L26" s="26" t="s">
        <v>1615</v>
      </c>
      <c r="M26" s="27">
        <v>1824</v>
      </c>
      <c r="N26" s="40">
        <v>52467872</v>
      </c>
      <c r="O26" s="28" t="s">
        <v>110</v>
      </c>
      <c r="P26" s="28" t="s">
        <v>42</v>
      </c>
      <c r="Q26" s="28"/>
      <c r="R26" s="28"/>
      <c r="T26" s="30">
        <v>27500000</v>
      </c>
      <c r="U26" s="31">
        <v>0</v>
      </c>
      <c r="V26" s="32">
        <v>0</v>
      </c>
      <c r="W26" s="33">
        <v>0</v>
      </c>
      <c r="X26" s="34">
        <f t="shared" si="0"/>
        <v>27500000</v>
      </c>
      <c r="Y26" s="165">
        <v>25166667</v>
      </c>
      <c r="Z26" s="35">
        <v>44225</v>
      </c>
      <c r="AA26" s="36">
        <v>44225</v>
      </c>
      <c r="AB26" s="36">
        <v>44558</v>
      </c>
      <c r="AC26" s="37">
        <v>330</v>
      </c>
      <c r="AD26" s="38"/>
      <c r="AE26" s="37" t="s">
        <v>43</v>
      </c>
      <c r="AF26" s="38"/>
      <c r="AG26" s="38" t="s">
        <v>44</v>
      </c>
      <c r="AH26" s="38"/>
    </row>
    <row r="27" spans="1:34" ht="93" customHeight="1" x14ac:dyDescent="0.25">
      <c r="A27" s="21">
        <v>26</v>
      </c>
      <c r="B27" s="21">
        <v>2021</v>
      </c>
      <c r="C27" s="21" t="s">
        <v>111</v>
      </c>
      <c r="D27" s="22" t="s">
        <v>35</v>
      </c>
      <c r="E27" s="23" t="s">
        <v>36</v>
      </c>
      <c r="F27" s="4" t="s">
        <v>37</v>
      </c>
      <c r="G27" s="154" t="s">
        <v>112</v>
      </c>
      <c r="H27" s="24" t="s">
        <v>39</v>
      </c>
      <c r="I27" s="25" t="s">
        <v>40</v>
      </c>
      <c r="J27" s="21">
        <v>57</v>
      </c>
      <c r="K27" s="161" t="s">
        <v>1622</v>
      </c>
      <c r="L27" s="26" t="s">
        <v>1616</v>
      </c>
      <c r="M27" s="27">
        <v>1873</v>
      </c>
      <c r="N27" s="40">
        <v>1071302968</v>
      </c>
      <c r="O27" s="28" t="s">
        <v>113</v>
      </c>
      <c r="P27" s="28" t="s">
        <v>42</v>
      </c>
      <c r="Q27" s="28"/>
      <c r="R27" s="28"/>
      <c r="T27" s="30">
        <v>73700000</v>
      </c>
      <c r="U27" s="31">
        <v>0</v>
      </c>
      <c r="V27" s="32">
        <v>1</v>
      </c>
      <c r="W27" s="41">
        <v>3349999</v>
      </c>
      <c r="X27" s="34">
        <f t="shared" si="0"/>
        <v>77049999</v>
      </c>
      <c r="Y27" s="165">
        <v>66776667</v>
      </c>
      <c r="Z27" s="35">
        <v>44225</v>
      </c>
      <c r="AA27" s="36">
        <v>44229</v>
      </c>
      <c r="AB27" s="36">
        <v>44577</v>
      </c>
      <c r="AC27" s="37">
        <v>330</v>
      </c>
      <c r="AD27" s="38">
        <v>1</v>
      </c>
      <c r="AE27" s="37">
        <v>15</v>
      </c>
      <c r="AF27" s="38"/>
      <c r="AG27" s="38" t="s">
        <v>44</v>
      </c>
      <c r="AH27" s="38"/>
    </row>
    <row r="28" spans="1:34" ht="93" customHeight="1" x14ac:dyDescent="0.25">
      <c r="A28" s="21">
        <v>27</v>
      </c>
      <c r="B28" s="21">
        <v>2021</v>
      </c>
      <c r="C28" s="21" t="s">
        <v>114</v>
      </c>
      <c r="D28" s="22" t="s">
        <v>35</v>
      </c>
      <c r="E28" s="23" t="s">
        <v>36</v>
      </c>
      <c r="F28" s="4" t="s">
        <v>37</v>
      </c>
      <c r="G28" s="154" t="s">
        <v>115</v>
      </c>
      <c r="H28" s="24" t="s">
        <v>39</v>
      </c>
      <c r="I28" s="25" t="s">
        <v>40</v>
      </c>
      <c r="J28" s="21">
        <v>57</v>
      </c>
      <c r="K28" s="161" t="s">
        <v>1622</v>
      </c>
      <c r="L28" s="26" t="s">
        <v>1616</v>
      </c>
      <c r="M28" s="27">
        <v>1873</v>
      </c>
      <c r="N28" s="40">
        <v>1018421899</v>
      </c>
      <c r="O28" s="28" t="s">
        <v>116</v>
      </c>
      <c r="P28" s="28" t="s">
        <v>42</v>
      </c>
      <c r="Q28" s="28"/>
      <c r="R28" s="28"/>
      <c r="T28" s="30">
        <v>27280000</v>
      </c>
      <c r="U28" s="31">
        <v>0</v>
      </c>
      <c r="V28" s="32">
        <v>0</v>
      </c>
      <c r="W28" s="33">
        <v>0</v>
      </c>
      <c r="X28" s="34">
        <f t="shared" si="0"/>
        <v>27280000</v>
      </c>
      <c r="Y28" s="165">
        <v>24800000</v>
      </c>
      <c r="Z28" s="35">
        <v>44225</v>
      </c>
      <c r="AA28" s="36">
        <v>44228</v>
      </c>
      <c r="AB28" s="36">
        <v>44561</v>
      </c>
      <c r="AC28" s="37">
        <v>330</v>
      </c>
      <c r="AD28" s="38"/>
      <c r="AE28" s="37" t="s">
        <v>43</v>
      </c>
      <c r="AF28" s="38"/>
      <c r="AG28" s="38" t="s">
        <v>44</v>
      </c>
      <c r="AH28" s="38"/>
    </row>
    <row r="29" spans="1:34" ht="93" customHeight="1" x14ac:dyDescent="0.25">
      <c r="A29" s="21">
        <v>28</v>
      </c>
      <c r="B29" s="21">
        <v>2021</v>
      </c>
      <c r="C29" s="21" t="s">
        <v>117</v>
      </c>
      <c r="D29" s="22" t="s">
        <v>35</v>
      </c>
      <c r="E29" s="23" t="s">
        <v>36</v>
      </c>
      <c r="F29" s="4" t="s">
        <v>37</v>
      </c>
      <c r="G29" s="154" t="s">
        <v>115</v>
      </c>
      <c r="H29" s="24" t="s">
        <v>39</v>
      </c>
      <c r="I29" s="25" t="s">
        <v>40</v>
      </c>
      <c r="J29" s="21">
        <v>57</v>
      </c>
      <c r="K29" s="161" t="s">
        <v>1622</v>
      </c>
      <c r="L29" s="26" t="s">
        <v>1616</v>
      </c>
      <c r="M29" s="27">
        <v>1873</v>
      </c>
      <c r="N29" s="40">
        <v>1023924449</v>
      </c>
      <c r="O29" s="28" t="s">
        <v>118</v>
      </c>
      <c r="P29" s="28" t="s">
        <v>42</v>
      </c>
      <c r="Q29" s="28"/>
      <c r="R29" s="28"/>
      <c r="T29" s="30">
        <v>27280000</v>
      </c>
      <c r="U29" s="31">
        <v>0</v>
      </c>
      <c r="V29" s="32">
        <v>0</v>
      </c>
      <c r="W29" s="33">
        <v>0</v>
      </c>
      <c r="X29" s="34">
        <f t="shared" si="0"/>
        <v>27280000</v>
      </c>
      <c r="Y29" s="165">
        <v>24800000</v>
      </c>
      <c r="Z29" s="35">
        <v>44225</v>
      </c>
      <c r="AA29" s="36">
        <v>44228</v>
      </c>
      <c r="AB29" s="36">
        <v>44561</v>
      </c>
      <c r="AC29" s="37">
        <v>330</v>
      </c>
      <c r="AD29" s="38"/>
      <c r="AE29" s="37" t="s">
        <v>43</v>
      </c>
      <c r="AF29" s="38"/>
      <c r="AG29" s="38" t="s">
        <v>44</v>
      </c>
      <c r="AH29" s="38"/>
    </row>
    <row r="30" spans="1:34" ht="103.5" customHeight="1" x14ac:dyDescent="0.25">
      <c r="A30" s="21">
        <v>29</v>
      </c>
      <c r="B30" s="21">
        <v>2021</v>
      </c>
      <c r="C30" s="21" t="s">
        <v>119</v>
      </c>
      <c r="D30" s="22" t="s">
        <v>35</v>
      </c>
      <c r="E30" s="23" t="s">
        <v>36</v>
      </c>
      <c r="F30" s="4" t="s">
        <v>37</v>
      </c>
      <c r="G30" s="154" t="s">
        <v>120</v>
      </c>
      <c r="H30" s="24" t="s">
        <v>39</v>
      </c>
      <c r="I30" s="25" t="s">
        <v>40</v>
      </c>
      <c r="J30" s="21">
        <v>57</v>
      </c>
      <c r="K30" s="161" t="s">
        <v>1622</v>
      </c>
      <c r="L30" s="26" t="s">
        <v>1616</v>
      </c>
      <c r="M30" s="27">
        <v>1873</v>
      </c>
      <c r="N30" s="40">
        <v>1022326785</v>
      </c>
      <c r="O30" s="28" t="s">
        <v>121</v>
      </c>
      <c r="P30" s="28" t="s">
        <v>42</v>
      </c>
      <c r="Q30" s="28"/>
      <c r="R30" s="28"/>
      <c r="T30" s="30">
        <v>25000000</v>
      </c>
      <c r="U30" s="31">
        <v>0</v>
      </c>
      <c r="V30" s="32">
        <v>0</v>
      </c>
      <c r="W30" s="33">
        <v>0</v>
      </c>
      <c r="X30" s="34">
        <f t="shared" si="0"/>
        <v>25000000</v>
      </c>
      <c r="Y30" s="165">
        <v>25000000</v>
      </c>
      <c r="Z30" s="35">
        <v>44225</v>
      </c>
      <c r="AA30" s="36">
        <v>44228</v>
      </c>
      <c r="AB30" s="36">
        <v>44377</v>
      </c>
      <c r="AC30" s="37">
        <v>150</v>
      </c>
      <c r="AD30" s="38"/>
      <c r="AE30" s="37" t="s">
        <v>43</v>
      </c>
      <c r="AF30" s="38"/>
      <c r="AG30" s="38" t="s">
        <v>44</v>
      </c>
      <c r="AH30" s="38"/>
    </row>
    <row r="31" spans="1:34" ht="96" customHeight="1" x14ac:dyDescent="0.25">
      <c r="A31" s="21">
        <v>30</v>
      </c>
      <c r="B31" s="21">
        <v>2021</v>
      </c>
      <c r="C31" s="21" t="s">
        <v>122</v>
      </c>
      <c r="D31" s="22" t="s">
        <v>35</v>
      </c>
      <c r="E31" s="23" t="s">
        <v>36</v>
      </c>
      <c r="F31" s="4" t="s">
        <v>37</v>
      </c>
      <c r="G31" s="154" t="s">
        <v>123</v>
      </c>
      <c r="H31" s="24" t="s">
        <v>39</v>
      </c>
      <c r="I31" s="25" t="s">
        <v>40</v>
      </c>
      <c r="J31" s="21">
        <v>38</v>
      </c>
      <c r="K31" s="161" t="s">
        <v>1623</v>
      </c>
      <c r="L31" s="26" t="s">
        <v>1617</v>
      </c>
      <c r="M31" s="27">
        <v>1868</v>
      </c>
      <c r="N31" s="40">
        <v>1022378096</v>
      </c>
      <c r="O31" s="28" t="s">
        <v>124</v>
      </c>
      <c r="P31" s="28" t="s">
        <v>42</v>
      </c>
      <c r="Q31" s="28"/>
      <c r="R31" s="28"/>
      <c r="T31" s="30">
        <v>47850000</v>
      </c>
      <c r="U31" s="31">
        <v>0</v>
      </c>
      <c r="V31" s="32">
        <v>0</v>
      </c>
      <c r="W31" s="33">
        <v>0</v>
      </c>
      <c r="X31" s="34">
        <f t="shared" si="0"/>
        <v>47850000</v>
      </c>
      <c r="Y31" s="165">
        <v>34800000</v>
      </c>
      <c r="Z31" s="35">
        <v>44225</v>
      </c>
      <c r="AA31" s="36">
        <v>44228</v>
      </c>
      <c r="AB31" s="36">
        <v>44570</v>
      </c>
      <c r="AC31" s="37">
        <v>330</v>
      </c>
      <c r="AD31" s="38"/>
      <c r="AE31" s="37" t="s">
        <v>43</v>
      </c>
      <c r="AF31" s="38"/>
      <c r="AG31" s="38" t="s">
        <v>44</v>
      </c>
      <c r="AH31" s="38"/>
    </row>
    <row r="32" spans="1:34" ht="96" customHeight="1" x14ac:dyDescent="0.25">
      <c r="A32" s="21">
        <v>31</v>
      </c>
      <c r="B32" s="21">
        <v>2021</v>
      </c>
      <c r="C32" s="21" t="s">
        <v>125</v>
      </c>
      <c r="D32" s="22" t="s">
        <v>35</v>
      </c>
      <c r="E32" s="23" t="s">
        <v>36</v>
      </c>
      <c r="F32" s="4" t="s">
        <v>37</v>
      </c>
      <c r="G32" s="154" t="s">
        <v>126</v>
      </c>
      <c r="H32" s="24" t="s">
        <v>39</v>
      </c>
      <c r="I32" s="25" t="s">
        <v>40</v>
      </c>
      <c r="J32" s="21">
        <v>1</v>
      </c>
      <c r="K32" s="161" t="s">
        <v>1624</v>
      </c>
      <c r="L32" s="26" t="s">
        <v>1618</v>
      </c>
      <c r="M32" s="27">
        <v>1852</v>
      </c>
      <c r="N32" s="40">
        <v>52916964</v>
      </c>
      <c r="O32" s="28" t="s">
        <v>127</v>
      </c>
      <c r="P32" s="28" t="s">
        <v>42</v>
      </c>
      <c r="Q32" s="28"/>
      <c r="R32" s="28"/>
      <c r="T32" s="30">
        <v>66000000</v>
      </c>
      <c r="U32" s="31">
        <v>0</v>
      </c>
      <c r="V32" s="32">
        <v>0</v>
      </c>
      <c r="W32" s="33">
        <v>0</v>
      </c>
      <c r="X32" s="34">
        <f t="shared" si="0"/>
        <v>66000000</v>
      </c>
      <c r="Y32" s="165">
        <v>59600000</v>
      </c>
      <c r="Z32" s="35">
        <v>44229</v>
      </c>
      <c r="AA32" s="36">
        <v>44230</v>
      </c>
      <c r="AB32" s="36">
        <v>44563</v>
      </c>
      <c r="AC32" s="37">
        <v>330</v>
      </c>
      <c r="AD32" s="38"/>
      <c r="AE32" s="37" t="s">
        <v>43</v>
      </c>
      <c r="AF32" s="38"/>
      <c r="AG32" s="38" t="s">
        <v>44</v>
      </c>
      <c r="AH32" s="38"/>
    </row>
    <row r="33" spans="1:34" ht="96" customHeight="1" x14ac:dyDescent="0.25">
      <c r="A33" s="21">
        <v>32</v>
      </c>
      <c r="B33" s="21">
        <v>2021</v>
      </c>
      <c r="C33" s="21" t="s">
        <v>128</v>
      </c>
      <c r="D33" s="22" t="s">
        <v>35</v>
      </c>
      <c r="E33" s="23" t="s">
        <v>36</v>
      </c>
      <c r="F33" s="4" t="s">
        <v>37</v>
      </c>
      <c r="G33" s="154" t="s">
        <v>129</v>
      </c>
      <c r="H33" s="24" t="s">
        <v>39</v>
      </c>
      <c r="I33" s="25" t="s">
        <v>40</v>
      </c>
      <c r="J33" s="21">
        <v>6</v>
      </c>
      <c r="K33" s="161" t="s">
        <v>1625</v>
      </c>
      <c r="L33" s="26" t="s">
        <v>1618</v>
      </c>
      <c r="M33" s="27">
        <v>1865</v>
      </c>
      <c r="N33" s="40">
        <v>52735473</v>
      </c>
      <c r="O33" s="28" t="s">
        <v>130</v>
      </c>
      <c r="P33" s="28" t="s">
        <v>42</v>
      </c>
      <c r="Q33" s="28"/>
      <c r="R33" s="28"/>
      <c r="T33" s="30">
        <v>27280000</v>
      </c>
      <c r="U33" s="31">
        <v>0</v>
      </c>
      <c r="V33" s="32">
        <v>0</v>
      </c>
      <c r="W33" s="33">
        <v>0</v>
      </c>
      <c r="X33" s="34">
        <f t="shared" si="0"/>
        <v>27280000</v>
      </c>
      <c r="Y33" s="165">
        <v>24717333</v>
      </c>
      <c r="Z33" s="35">
        <v>44228</v>
      </c>
      <c r="AA33" s="36">
        <v>44229</v>
      </c>
      <c r="AB33" s="36">
        <v>44562</v>
      </c>
      <c r="AC33" s="37">
        <v>330</v>
      </c>
      <c r="AD33" s="38"/>
      <c r="AE33" s="37" t="s">
        <v>43</v>
      </c>
      <c r="AF33" s="38"/>
      <c r="AG33" s="38" t="s">
        <v>44</v>
      </c>
      <c r="AH33" s="38"/>
    </row>
    <row r="34" spans="1:34" ht="96" customHeight="1" x14ac:dyDescent="0.25">
      <c r="A34" s="21">
        <v>33</v>
      </c>
      <c r="B34" s="21">
        <v>2021</v>
      </c>
      <c r="C34" s="21" t="s">
        <v>131</v>
      </c>
      <c r="D34" s="22" t="s">
        <v>35</v>
      </c>
      <c r="E34" s="23" t="s">
        <v>36</v>
      </c>
      <c r="F34" s="4" t="s">
        <v>37</v>
      </c>
      <c r="G34" s="154" t="s">
        <v>129</v>
      </c>
      <c r="H34" s="24" t="s">
        <v>39</v>
      </c>
      <c r="I34" s="25" t="s">
        <v>40</v>
      </c>
      <c r="J34" s="21">
        <v>6</v>
      </c>
      <c r="K34" s="161" t="s">
        <v>1625</v>
      </c>
      <c r="L34" s="26" t="s">
        <v>1618</v>
      </c>
      <c r="M34" s="27">
        <v>1865</v>
      </c>
      <c r="N34" s="40">
        <v>1010072318</v>
      </c>
      <c r="O34" s="28" t="s">
        <v>132</v>
      </c>
      <c r="P34" s="28" t="s">
        <v>42</v>
      </c>
      <c r="Q34" s="28"/>
      <c r="R34" s="28"/>
      <c r="T34" s="30">
        <v>27280000</v>
      </c>
      <c r="U34" s="31">
        <v>0</v>
      </c>
      <c r="V34" s="32">
        <v>0</v>
      </c>
      <c r="W34" s="33">
        <v>0</v>
      </c>
      <c r="X34" s="34">
        <f t="shared" si="0"/>
        <v>27280000</v>
      </c>
      <c r="Y34" s="165">
        <v>24634667</v>
      </c>
      <c r="Z34" s="35">
        <v>44228</v>
      </c>
      <c r="AA34" s="36">
        <v>44230</v>
      </c>
      <c r="AB34" s="36">
        <v>44563</v>
      </c>
      <c r="AC34" s="37">
        <v>330</v>
      </c>
      <c r="AD34" s="38"/>
      <c r="AE34" s="37" t="s">
        <v>43</v>
      </c>
      <c r="AF34" s="38"/>
      <c r="AG34" s="38" t="s">
        <v>44</v>
      </c>
      <c r="AH34" s="38"/>
    </row>
    <row r="35" spans="1:34" ht="96" customHeight="1" x14ac:dyDescent="0.25">
      <c r="A35" s="21">
        <v>34</v>
      </c>
      <c r="B35" s="21">
        <v>2021</v>
      </c>
      <c r="C35" s="21" t="s">
        <v>133</v>
      </c>
      <c r="D35" s="22" t="s">
        <v>35</v>
      </c>
      <c r="E35" s="23" t="s">
        <v>36</v>
      </c>
      <c r="F35" s="4" t="s">
        <v>37</v>
      </c>
      <c r="G35" s="154" t="s">
        <v>134</v>
      </c>
      <c r="H35" s="24" t="s">
        <v>39</v>
      </c>
      <c r="I35" s="25" t="s">
        <v>40</v>
      </c>
      <c r="J35" s="21">
        <v>57</v>
      </c>
      <c r="K35" s="161" t="s">
        <v>1622</v>
      </c>
      <c r="L35" s="26" t="s">
        <v>1616</v>
      </c>
      <c r="M35" s="27">
        <v>1873</v>
      </c>
      <c r="N35" s="40">
        <v>1016040341</v>
      </c>
      <c r="O35" s="28" t="s">
        <v>135</v>
      </c>
      <c r="P35" s="28" t="s">
        <v>42</v>
      </c>
      <c r="Q35" s="28"/>
      <c r="R35" s="28"/>
      <c r="T35" s="30">
        <v>38500000</v>
      </c>
      <c r="U35" s="31">
        <v>0</v>
      </c>
      <c r="V35" s="32">
        <v>0</v>
      </c>
      <c r="W35" s="33">
        <v>0</v>
      </c>
      <c r="X35" s="34">
        <f t="shared" si="0"/>
        <v>38500000</v>
      </c>
      <c r="Y35" s="165">
        <v>34183333</v>
      </c>
      <c r="Z35" s="35">
        <v>44229</v>
      </c>
      <c r="AA35" s="36">
        <v>44235</v>
      </c>
      <c r="AB35" s="36">
        <v>44568</v>
      </c>
      <c r="AC35" s="37">
        <v>330</v>
      </c>
      <c r="AD35" s="38"/>
      <c r="AE35" s="37" t="s">
        <v>43</v>
      </c>
      <c r="AF35" s="38"/>
      <c r="AG35" s="38" t="s">
        <v>44</v>
      </c>
      <c r="AH35" s="38"/>
    </row>
    <row r="36" spans="1:34" ht="96" customHeight="1" x14ac:dyDescent="0.25">
      <c r="A36" s="21">
        <v>35</v>
      </c>
      <c r="B36" s="21">
        <v>2021</v>
      </c>
      <c r="C36" s="21" t="s">
        <v>136</v>
      </c>
      <c r="D36" s="22" t="s">
        <v>35</v>
      </c>
      <c r="E36" s="23" t="s">
        <v>36</v>
      </c>
      <c r="F36" s="4" t="s">
        <v>37</v>
      </c>
      <c r="G36" s="154" t="s">
        <v>137</v>
      </c>
      <c r="H36" s="24" t="s">
        <v>39</v>
      </c>
      <c r="I36" s="25" t="s">
        <v>40</v>
      </c>
      <c r="J36" s="21">
        <v>57</v>
      </c>
      <c r="K36" s="161" t="s">
        <v>1622</v>
      </c>
      <c r="L36" s="26" t="s">
        <v>1616</v>
      </c>
      <c r="M36" s="27">
        <v>1873</v>
      </c>
      <c r="N36" s="40">
        <v>39525829</v>
      </c>
      <c r="O36" s="28" t="s">
        <v>138</v>
      </c>
      <c r="P36" s="28" t="s">
        <v>42</v>
      </c>
      <c r="Q36" s="28"/>
      <c r="R36" s="28"/>
      <c r="T36" s="30">
        <v>38500000</v>
      </c>
      <c r="U36" s="31">
        <v>0</v>
      </c>
      <c r="V36" s="32">
        <v>0</v>
      </c>
      <c r="W36" s="33">
        <v>0</v>
      </c>
      <c r="X36" s="34">
        <f t="shared" si="0"/>
        <v>38500000</v>
      </c>
      <c r="Y36" s="165">
        <v>34183333</v>
      </c>
      <c r="Z36" s="35">
        <v>44230</v>
      </c>
      <c r="AA36" s="36">
        <v>44235</v>
      </c>
      <c r="AB36" s="36">
        <v>44568</v>
      </c>
      <c r="AC36" s="37">
        <v>330</v>
      </c>
      <c r="AD36" s="38"/>
      <c r="AE36" s="37" t="s">
        <v>43</v>
      </c>
      <c r="AF36" s="38"/>
      <c r="AG36" s="38" t="s">
        <v>44</v>
      </c>
      <c r="AH36" s="38"/>
    </row>
    <row r="37" spans="1:34" ht="96" customHeight="1" x14ac:dyDescent="0.25">
      <c r="A37" s="21">
        <v>36</v>
      </c>
      <c r="B37" s="21">
        <v>2021</v>
      </c>
      <c r="C37" s="21" t="s">
        <v>139</v>
      </c>
      <c r="D37" s="22" t="s">
        <v>35</v>
      </c>
      <c r="E37" s="23" t="s">
        <v>36</v>
      </c>
      <c r="F37" s="4" t="s">
        <v>37</v>
      </c>
      <c r="G37" s="154" t="s">
        <v>134</v>
      </c>
      <c r="H37" s="24" t="s">
        <v>39</v>
      </c>
      <c r="I37" s="25" t="s">
        <v>40</v>
      </c>
      <c r="J37" s="21">
        <v>57</v>
      </c>
      <c r="K37" s="161" t="s">
        <v>1622</v>
      </c>
      <c r="L37" s="26" t="s">
        <v>1616</v>
      </c>
      <c r="M37" s="27">
        <v>1873</v>
      </c>
      <c r="N37" s="40">
        <v>1023927442</v>
      </c>
      <c r="O37" s="28" t="s">
        <v>140</v>
      </c>
      <c r="P37" s="28" t="s">
        <v>42</v>
      </c>
      <c r="Q37" s="28"/>
      <c r="R37" s="28"/>
      <c r="T37" s="30">
        <v>38500000</v>
      </c>
      <c r="U37" s="31">
        <v>0</v>
      </c>
      <c r="V37" s="32">
        <v>0</v>
      </c>
      <c r="W37" s="33">
        <v>0</v>
      </c>
      <c r="X37" s="34">
        <f t="shared" si="0"/>
        <v>38500000</v>
      </c>
      <c r="Y37" s="165">
        <v>34183333</v>
      </c>
      <c r="Z37" s="35">
        <v>44230</v>
      </c>
      <c r="AA37" s="36">
        <v>44235</v>
      </c>
      <c r="AB37" s="36">
        <v>44568</v>
      </c>
      <c r="AC37" s="37">
        <v>330</v>
      </c>
      <c r="AD37" s="38"/>
      <c r="AE37" s="37" t="s">
        <v>43</v>
      </c>
      <c r="AF37" s="38"/>
      <c r="AG37" s="38" t="s">
        <v>44</v>
      </c>
      <c r="AH37" s="38"/>
    </row>
    <row r="38" spans="1:34" ht="96" customHeight="1" x14ac:dyDescent="0.25">
      <c r="A38" s="21">
        <v>37</v>
      </c>
      <c r="B38" s="21">
        <v>2021</v>
      </c>
      <c r="C38" s="21" t="s">
        <v>141</v>
      </c>
      <c r="D38" s="22" t="s">
        <v>35</v>
      </c>
      <c r="E38" s="23" t="s">
        <v>36</v>
      </c>
      <c r="F38" s="4" t="s">
        <v>37</v>
      </c>
      <c r="G38" s="154" t="s">
        <v>142</v>
      </c>
      <c r="H38" s="24" t="s">
        <v>39</v>
      </c>
      <c r="I38" s="25" t="s">
        <v>40</v>
      </c>
      <c r="J38" s="21">
        <v>57</v>
      </c>
      <c r="K38" s="161" t="s">
        <v>1622</v>
      </c>
      <c r="L38" s="26" t="s">
        <v>1616</v>
      </c>
      <c r="M38" s="27">
        <v>1873</v>
      </c>
      <c r="N38" s="40">
        <v>1022331077</v>
      </c>
      <c r="O38" s="28" t="s">
        <v>143</v>
      </c>
      <c r="P38" s="28" t="s">
        <v>42</v>
      </c>
      <c r="Q38" s="28"/>
      <c r="R38" s="28"/>
      <c r="T38" s="30">
        <v>79640000</v>
      </c>
      <c r="U38" s="31">
        <v>0</v>
      </c>
      <c r="V38" s="32">
        <v>0</v>
      </c>
      <c r="W38" s="33">
        <v>0</v>
      </c>
      <c r="X38" s="34">
        <f t="shared" si="0"/>
        <v>79640000</v>
      </c>
      <c r="Y38" s="165">
        <v>71434666</v>
      </c>
      <c r="Z38" s="35">
        <v>44229</v>
      </c>
      <c r="AA38" s="36">
        <v>44230</v>
      </c>
      <c r="AB38" s="36">
        <v>44563</v>
      </c>
      <c r="AC38" s="37">
        <v>330</v>
      </c>
      <c r="AD38" s="38"/>
      <c r="AE38" s="37" t="s">
        <v>43</v>
      </c>
      <c r="AF38" s="38"/>
      <c r="AG38" s="38" t="s">
        <v>44</v>
      </c>
      <c r="AH38" s="38"/>
    </row>
    <row r="39" spans="1:34" ht="96" customHeight="1" x14ac:dyDescent="0.25">
      <c r="A39" s="21">
        <v>38</v>
      </c>
      <c r="B39" s="21">
        <v>2021</v>
      </c>
      <c r="C39" s="21" t="s">
        <v>144</v>
      </c>
      <c r="D39" s="22" t="s">
        <v>35</v>
      </c>
      <c r="E39" s="23" t="s">
        <v>36</v>
      </c>
      <c r="F39" s="4" t="s">
        <v>37</v>
      </c>
      <c r="G39" s="154" t="s">
        <v>145</v>
      </c>
      <c r="H39" s="24" t="s">
        <v>39</v>
      </c>
      <c r="I39" s="25" t="s">
        <v>40</v>
      </c>
      <c r="J39" s="21">
        <v>57</v>
      </c>
      <c r="K39" s="161" t="s">
        <v>1622</v>
      </c>
      <c r="L39" s="26" t="s">
        <v>1616</v>
      </c>
      <c r="M39" s="27">
        <v>1873</v>
      </c>
      <c r="N39" s="40">
        <v>1010188240</v>
      </c>
      <c r="O39" s="28" t="s">
        <v>146</v>
      </c>
      <c r="P39" s="28" t="s">
        <v>42</v>
      </c>
      <c r="Q39" s="28"/>
      <c r="R39" s="28"/>
      <c r="T39" s="30">
        <v>32500000</v>
      </c>
      <c r="U39" s="31">
        <v>0</v>
      </c>
      <c r="V39" s="32">
        <v>0</v>
      </c>
      <c r="W39" s="33">
        <v>0</v>
      </c>
      <c r="X39" s="34">
        <f t="shared" si="0"/>
        <v>32500000</v>
      </c>
      <c r="Y39" s="165">
        <v>30333334</v>
      </c>
      <c r="Z39" s="35">
        <v>44198</v>
      </c>
      <c r="AA39" s="36">
        <v>44230</v>
      </c>
      <c r="AB39" s="36">
        <v>44379</v>
      </c>
      <c r="AC39" s="37">
        <v>150</v>
      </c>
      <c r="AD39" s="38"/>
      <c r="AE39" s="37" t="s">
        <v>43</v>
      </c>
      <c r="AF39" s="38"/>
      <c r="AG39" s="38"/>
      <c r="AH39" s="38" t="s">
        <v>44</v>
      </c>
    </row>
    <row r="40" spans="1:34" ht="96" customHeight="1" x14ac:dyDescent="0.25">
      <c r="A40" s="21">
        <v>39</v>
      </c>
      <c r="B40" s="21">
        <v>2021</v>
      </c>
      <c r="C40" s="21" t="s">
        <v>147</v>
      </c>
      <c r="D40" s="22" t="s">
        <v>35</v>
      </c>
      <c r="E40" s="23" t="s">
        <v>36</v>
      </c>
      <c r="F40" s="4" t="s">
        <v>37</v>
      </c>
      <c r="G40" s="154" t="s">
        <v>148</v>
      </c>
      <c r="H40" s="24" t="s">
        <v>39</v>
      </c>
      <c r="I40" s="25" t="s">
        <v>40</v>
      </c>
      <c r="J40" s="21">
        <v>57</v>
      </c>
      <c r="K40" s="161" t="s">
        <v>1622</v>
      </c>
      <c r="L40" s="26" t="s">
        <v>1616</v>
      </c>
      <c r="M40" s="27">
        <v>1873</v>
      </c>
      <c r="N40" s="40">
        <v>1013594413</v>
      </c>
      <c r="O40" s="28" t="s">
        <v>149</v>
      </c>
      <c r="P40" s="28" t="s">
        <v>42</v>
      </c>
      <c r="Q40" s="28"/>
      <c r="R40" s="28"/>
      <c r="T40" s="30">
        <v>55000000</v>
      </c>
      <c r="U40" s="31">
        <v>0</v>
      </c>
      <c r="V40" s="32">
        <v>0</v>
      </c>
      <c r="W40" s="33">
        <v>0</v>
      </c>
      <c r="X40" s="34">
        <f t="shared" si="0"/>
        <v>55000000</v>
      </c>
      <c r="Y40" s="165">
        <v>49833333</v>
      </c>
      <c r="Z40" s="35">
        <v>44229</v>
      </c>
      <c r="AA40" s="36">
        <v>44229</v>
      </c>
      <c r="AB40" s="36">
        <v>44562</v>
      </c>
      <c r="AC40" s="37">
        <v>330</v>
      </c>
      <c r="AD40" s="38"/>
      <c r="AE40" s="37" t="s">
        <v>43</v>
      </c>
      <c r="AF40" s="38"/>
      <c r="AG40" s="38" t="s">
        <v>44</v>
      </c>
      <c r="AH40" s="38"/>
    </row>
    <row r="41" spans="1:34" ht="96" customHeight="1" x14ac:dyDescent="0.25">
      <c r="A41" s="21">
        <v>40</v>
      </c>
      <c r="B41" s="21">
        <v>2021</v>
      </c>
      <c r="C41" s="21" t="s">
        <v>150</v>
      </c>
      <c r="D41" s="22" t="s">
        <v>35</v>
      </c>
      <c r="E41" s="23" t="s">
        <v>36</v>
      </c>
      <c r="F41" s="4" t="s">
        <v>37</v>
      </c>
      <c r="G41" s="154" t="s">
        <v>151</v>
      </c>
      <c r="H41" s="24" t="s">
        <v>39</v>
      </c>
      <c r="I41" s="25" t="s">
        <v>40</v>
      </c>
      <c r="J41" s="21">
        <v>57</v>
      </c>
      <c r="K41" s="161" t="s">
        <v>1622</v>
      </c>
      <c r="L41" s="26" t="s">
        <v>1616</v>
      </c>
      <c r="M41" s="27">
        <v>1873</v>
      </c>
      <c r="N41" s="40">
        <v>52835719</v>
      </c>
      <c r="O41" s="28" t="s">
        <v>152</v>
      </c>
      <c r="P41" s="28" t="s">
        <v>42</v>
      </c>
      <c r="Q41" s="28"/>
      <c r="R41" s="28"/>
      <c r="T41" s="30">
        <v>94600000</v>
      </c>
      <c r="U41" s="31">
        <v>0</v>
      </c>
      <c r="V41" s="32">
        <v>1</v>
      </c>
      <c r="W41" s="41">
        <v>4300000</v>
      </c>
      <c r="X41" s="34">
        <f t="shared" si="0"/>
        <v>98900000</v>
      </c>
      <c r="Y41" s="165">
        <v>85713333</v>
      </c>
      <c r="Z41" s="35">
        <v>44229</v>
      </c>
      <c r="AA41" s="36">
        <v>44229</v>
      </c>
      <c r="AB41" s="36">
        <v>44577</v>
      </c>
      <c r="AC41" s="37">
        <v>330</v>
      </c>
      <c r="AD41" s="38">
        <v>1</v>
      </c>
      <c r="AE41" s="37">
        <v>15</v>
      </c>
      <c r="AF41" s="38"/>
      <c r="AG41" s="38" t="s">
        <v>44</v>
      </c>
      <c r="AH41" s="38"/>
    </row>
    <row r="42" spans="1:34" ht="96" customHeight="1" x14ac:dyDescent="0.25">
      <c r="A42" s="21">
        <v>41</v>
      </c>
      <c r="B42" s="21">
        <v>2021</v>
      </c>
      <c r="C42" s="21" t="s">
        <v>153</v>
      </c>
      <c r="D42" s="22" t="s">
        <v>35</v>
      </c>
      <c r="E42" s="23" t="s">
        <v>36</v>
      </c>
      <c r="F42" s="4" t="s">
        <v>37</v>
      </c>
      <c r="G42" s="154" t="s">
        <v>154</v>
      </c>
      <c r="H42" s="24" t="s">
        <v>39</v>
      </c>
      <c r="I42" s="25" t="s">
        <v>40</v>
      </c>
      <c r="J42" s="21">
        <v>57</v>
      </c>
      <c r="K42" s="161" t="s">
        <v>1622</v>
      </c>
      <c r="L42" s="26" t="s">
        <v>1616</v>
      </c>
      <c r="M42" s="27">
        <v>1873</v>
      </c>
      <c r="N42" s="40">
        <v>1049609449</v>
      </c>
      <c r="O42" s="28" t="s">
        <v>155</v>
      </c>
      <c r="P42" s="28" t="s">
        <v>42</v>
      </c>
      <c r="Q42" s="28"/>
      <c r="R42" s="28"/>
      <c r="T42" s="30">
        <v>71500000</v>
      </c>
      <c r="U42" s="31">
        <v>0</v>
      </c>
      <c r="V42" s="32">
        <v>0</v>
      </c>
      <c r="W42" s="33">
        <v>0</v>
      </c>
      <c r="X42" s="34">
        <f t="shared" si="0"/>
        <v>71500000</v>
      </c>
      <c r="Y42" s="165">
        <v>64566667</v>
      </c>
      <c r="Z42" s="35">
        <v>44229</v>
      </c>
      <c r="AA42" s="36">
        <v>44230</v>
      </c>
      <c r="AB42" s="36">
        <v>44563</v>
      </c>
      <c r="AC42" s="37">
        <v>330</v>
      </c>
      <c r="AD42" s="38"/>
      <c r="AE42" s="37" t="s">
        <v>43</v>
      </c>
      <c r="AF42" s="38"/>
      <c r="AG42" s="38" t="s">
        <v>44</v>
      </c>
      <c r="AH42" s="38"/>
    </row>
    <row r="43" spans="1:34" ht="96" customHeight="1" x14ac:dyDescent="0.25">
      <c r="A43" s="21">
        <v>42</v>
      </c>
      <c r="B43" s="21">
        <v>2021</v>
      </c>
      <c r="C43" s="21" t="s">
        <v>156</v>
      </c>
      <c r="D43" s="22" t="s">
        <v>35</v>
      </c>
      <c r="E43" s="23" t="s">
        <v>36</v>
      </c>
      <c r="F43" s="4" t="s">
        <v>37</v>
      </c>
      <c r="G43" s="154" t="s">
        <v>157</v>
      </c>
      <c r="H43" s="24" t="s">
        <v>39</v>
      </c>
      <c r="I43" s="25" t="s">
        <v>40</v>
      </c>
      <c r="J43" s="21">
        <v>57</v>
      </c>
      <c r="K43" s="161" t="s">
        <v>1622</v>
      </c>
      <c r="L43" s="26" t="s">
        <v>1616</v>
      </c>
      <c r="M43" s="27">
        <v>1873</v>
      </c>
      <c r="N43" s="40">
        <v>19146896</v>
      </c>
      <c r="O43" s="28" t="s">
        <v>158</v>
      </c>
      <c r="P43" s="28" t="s">
        <v>42</v>
      </c>
      <c r="Q43" s="28"/>
      <c r="R43" s="28"/>
      <c r="T43" s="30">
        <v>60500000</v>
      </c>
      <c r="U43" s="31">
        <v>0</v>
      </c>
      <c r="V43" s="32">
        <v>0</v>
      </c>
      <c r="W43" s="33">
        <v>0</v>
      </c>
      <c r="X43" s="34">
        <f t="shared" si="0"/>
        <v>60500000</v>
      </c>
      <c r="Y43" s="165">
        <v>24750000</v>
      </c>
      <c r="Z43" s="35">
        <v>44235</v>
      </c>
      <c r="AA43" s="36">
        <v>44243</v>
      </c>
      <c r="AB43" s="36">
        <v>44576</v>
      </c>
      <c r="AC43" s="37">
        <v>330</v>
      </c>
      <c r="AD43" s="38"/>
      <c r="AE43" s="37" t="s">
        <v>43</v>
      </c>
      <c r="AF43" s="38"/>
      <c r="AG43" s="38" t="s">
        <v>44</v>
      </c>
      <c r="AH43" s="38"/>
    </row>
    <row r="44" spans="1:34" ht="96" customHeight="1" x14ac:dyDescent="0.25">
      <c r="A44" s="21">
        <v>43</v>
      </c>
      <c r="B44" s="21">
        <v>2021</v>
      </c>
      <c r="C44" s="21" t="s">
        <v>159</v>
      </c>
      <c r="D44" s="22" t="s">
        <v>35</v>
      </c>
      <c r="E44" s="23" t="s">
        <v>36</v>
      </c>
      <c r="F44" s="4" t="s">
        <v>37</v>
      </c>
      <c r="G44" s="154" t="s">
        <v>160</v>
      </c>
      <c r="H44" s="24" t="s">
        <v>39</v>
      </c>
      <c r="I44" s="25" t="s">
        <v>40</v>
      </c>
      <c r="J44" s="21">
        <v>57</v>
      </c>
      <c r="K44" s="161" t="s">
        <v>1622</v>
      </c>
      <c r="L44" s="26" t="s">
        <v>1616</v>
      </c>
      <c r="M44" s="27">
        <v>1873</v>
      </c>
      <c r="N44" s="40">
        <v>1015394640</v>
      </c>
      <c r="O44" s="28" t="s">
        <v>161</v>
      </c>
      <c r="P44" s="28" t="s">
        <v>42</v>
      </c>
      <c r="Q44" s="28"/>
      <c r="R44" s="28"/>
      <c r="T44" s="30">
        <v>91080000</v>
      </c>
      <c r="U44" s="31">
        <v>0</v>
      </c>
      <c r="V44" s="32">
        <v>0</v>
      </c>
      <c r="W44" s="33">
        <v>0</v>
      </c>
      <c r="X44" s="34">
        <f t="shared" si="0"/>
        <v>91080000</v>
      </c>
      <c r="Y44" s="165">
        <v>82248000</v>
      </c>
      <c r="Z44" s="35">
        <v>44229</v>
      </c>
      <c r="AA44" s="36">
        <v>44230</v>
      </c>
      <c r="AB44" s="36">
        <v>44563</v>
      </c>
      <c r="AC44" s="37">
        <v>330</v>
      </c>
      <c r="AD44" s="38"/>
      <c r="AE44" s="37" t="s">
        <v>43</v>
      </c>
      <c r="AF44" s="38"/>
      <c r="AG44" s="38" t="s">
        <v>44</v>
      </c>
      <c r="AH44" s="38"/>
    </row>
    <row r="45" spans="1:34" ht="96" customHeight="1" x14ac:dyDescent="0.25">
      <c r="A45" s="21">
        <v>44</v>
      </c>
      <c r="B45" s="21">
        <v>2021</v>
      </c>
      <c r="C45" s="21" t="s">
        <v>162</v>
      </c>
      <c r="D45" s="22" t="s">
        <v>35</v>
      </c>
      <c r="E45" s="23" t="s">
        <v>36</v>
      </c>
      <c r="F45" s="4" t="s">
        <v>37</v>
      </c>
      <c r="G45" s="154" t="s">
        <v>163</v>
      </c>
      <c r="H45" s="24" t="s">
        <v>39</v>
      </c>
      <c r="I45" s="25" t="s">
        <v>40</v>
      </c>
      <c r="J45" s="21">
        <v>57</v>
      </c>
      <c r="K45" s="161" t="s">
        <v>1622</v>
      </c>
      <c r="L45" s="26" t="s">
        <v>1616</v>
      </c>
      <c r="M45" s="27">
        <v>1873</v>
      </c>
      <c r="N45" s="40">
        <v>37270160</v>
      </c>
      <c r="O45" s="28" t="s">
        <v>164</v>
      </c>
      <c r="P45" s="28" t="s">
        <v>42</v>
      </c>
      <c r="Q45" s="28"/>
      <c r="R45" s="28"/>
      <c r="T45" s="30">
        <v>28500000</v>
      </c>
      <c r="U45" s="31">
        <v>0</v>
      </c>
      <c r="V45" s="32">
        <v>1</v>
      </c>
      <c r="W45" s="41">
        <v>11400000</v>
      </c>
      <c r="X45" s="34">
        <f t="shared" si="0"/>
        <v>39900000</v>
      </c>
      <c r="Y45" s="165">
        <v>39520000</v>
      </c>
      <c r="Z45" s="35">
        <v>44229</v>
      </c>
      <c r="AA45" s="36">
        <v>44230</v>
      </c>
      <c r="AB45" s="36">
        <v>44379</v>
      </c>
      <c r="AC45" s="37">
        <v>150</v>
      </c>
      <c r="AD45" s="38">
        <v>1</v>
      </c>
      <c r="AE45" s="37">
        <v>60</v>
      </c>
      <c r="AF45" s="38"/>
      <c r="AG45" s="38" t="s">
        <v>44</v>
      </c>
      <c r="AH45" s="38"/>
    </row>
    <row r="46" spans="1:34" ht="96" customHeight="1" x14ac:dyDescent="0.25">
      <c r="A46" s="21">
        <v>45</v>
      </c>
      <c r="B46" s="21">
        <v>2021</v>
      </c>
      <c r="C46" s="21" t="s">
        <v>165</v>
      </c>
      <c r="D46" s="22" t="s">
        <v>35</v>
      </c>
      <c r="E46" s="23" t="s">
        <v>36</v>
      </c>
      <c r="F46" s="4" t="s">
        <v>37</v>
      </c>
      <c r="G46" s="154" t="s">
        <v>166</v>
      </c>
      <c r="H46" s="24" t="s">
        <v>39</v>
      </c>
      <c r="I46" s="25" t="s">
        <v>40</v>
      </c>
      <c r="J46" s="21">
        <v>57</v>
      </c>
      <c r="K46" s="161" t="s">
        <v>1622</v>
      </c>
      <c r="L46" s="26" t="s">
        <v>1616</v>
      </c>
      <c r="M46" s="27">
        <v>1873</v>
      </c>
      <c r="N46" s="40">
        <v>52539945</v>
      </c>
      <c r="O46" s="28" t="s">
        <v>167</v>
      </c>
      <c r="P46" s="28" t="s">
        <v>42</v>
      </c>
      <c r="Q46" s="28"/>
      <c r="R46" s="28"/>
      <c r="T46" s="30">
        <v>26400000</v>
      </c>
      <c r="U46" s="31">
        <v>0</v>
      </c>
      <c r="V46" s="32">
        <v>0</v>
      </c>
      <c r="W46" s="33">
        <v>0</v>
      </c>
      <c r="X46" s="34">
        <f t="shared" si="0"/>
        <v>26400000</v>
      </c>
      <c r="Y46" s="165">
        <v>23840000</v>
      </c>
      <c r="Z46" s="35">
        <v>44229</v>
      </c>
      <c r="AA46" s="36">
        <v>44230</v>
      </c>
      <c r="AB46" s="36">
        <v>44563</v>
      </c>
      <c r="AC46" s="37">
        <v>330</v>
      </c>
      <c r="AD46" s="38"/>
      <c r="AE46" s="37" t="s">
        <v>43</v>
      </c>
      <c r="AF46" s="38"/>
      <c r="AG46" s="38" t="s">
        <v>44</v>
      </c>
      <c r="AH46" s="38"/>
    </row>
    <row r="47" spans="1:34" ht="96" customHeight="1" x14ac:dyDescent="0.25">
      <c r="A47" s="21">
        <v>46</v>
      </c>
      <c r="B47" s="21">
        <v>2021</v>
      </c>
      <c r="C47" s="21" t="s">
        <v>168</v>
      </c>
      <c r="D47" s="22" t="s">
        <v>35</v>
      </c>
      <c r="E47" s="23" t="s">
        <v>36</v>
      </c>
      <c r="F47" s="4" t="s">
        <v>37</v>
      </c>
      <c r="G47" s="154" t="s">
        <v>169</v>
      </c>
      <c r="H47" s="24" t="s">
        <v>39</v>
      </c>
      <c r="I47" s="25" t="s">
        <v>40</v>
      </c>
      <c r="J47" s="21">
        <v>57</v>
      </c>
      <c r="K47" s="161" t="s">
        <v>1622</v>
      </c>
      <c r="L47" s="26" t="s">
        <v>1616</v>
      </c>
      <c r="M47" s="27">
        <v>1873</v>
      </c>
      <c r="N47" s="40">
        <v>52958432</v>
      </c>
      <c r="O47" s="28" t="s">
        <v>170</v>
      </c>
      <c r="P47" s="28" t="s">
        <v>42</v>
      </c>
      <c r="Q47" s="28"/>
      <c r="R47" s="28"/>
      <c r="T47" s="30">
        <v>88000000</v>
      </c>
      <c r="U47" s="31">
        <v>0</v>
      </c>
      <c r="V47" s="32">
        <v>0</v>
      </c>
      <c r="W47" s="33">
        <v>0</v>
      </c>
      <c r="X47" s="34">
        <f t="shared" si="0"/>
        <v>88000000</v>
      </c>
      <c r="Y47" s="165">
        <v>77600000</v>
      </c>
      <c r="Z47" s="35">
        <v>44229</v>
      </c>
      <c r="AA47" s="36">
        <v>44230</v>
      </c>
      <c r="AB47" s="36">
        <v>44563</v>
      </c>
      <c r="AC47" s="37">
        <v>330</v>
      </c>
      <c r="AD47" s="38"/>
      <c r="AE47" s="37" t="s">
        <v>43</v>
      </c>
      <c r="AF47" s="38"/>
      <c r="AG47" s="38" t="s">
        <v>44</v>
      </c>
      <c r="AH47" s="38"/>
    </row>
    <row r="48" spans="1:34" ht="96" customHeight="1" x14ac:dyDescent="0.25">
      <c r="A48" s="21">
        <v>47</v>
      </c>
      <c r="B48" s="21">
        <v>2021</v>
      </c>
      <c r="C48" s="21" t="s">
        <v>171</v>
      </c>
      <c r="D48" s="22" t="s">
        <v>35</v>
      </c>
      <c r="E48" s="23" t="s">
        <v>36</v>
      </c>
      <c r="F48" s="4" t="s">
        <v>37</v>
      </c>
      <c r="G48" s="154" t="s">
        <v>172</v>
      </c>
      <c r="H48" s="24" t="s">
        <v>39</v>
      </c>
      <c r="I48" s="25" t="s">
        <v>40</v>
      </c>
      <c r="J48" s="21">
        <v>57</v>
      </c>
      <c r="K48" s="161" t="s">
        <v>1622</v>
      </c>
      <c r="L48" s="26" t="s">
        <v>1616</v>
      </c>
      <c r="M48" s="27">
        <v>1873</v>
      </c>
      <c r="N48" s="40">
        <v>1022967264</v>
      </c>
      <c r="O48" s="28" t="s">
        <v>173</v>
      </c>
      <c r="P48" s="28" t="s">
        <v>42</v>
      </c>
      <c r="Q48" s="28"/>
      <c r="R48" s="28"/>
      <c r="T48" s="30">
        <v>15166667</v>
      </c>
      <c r="U48" s="31">
        <v>0</v>
      </c>
      <c r="V48" s="32">
        <v>0</v>
      </c>
      <c r="W48" s="33">
        <v>0</v>
      </c>
      <c r="X48" s="34">
        <f t="shared" si="0"/>
        <v>15166667</v>
      </c>
      <c r="Y48" s="165">
        <v>15166667</v>
      </c>
      <c r="Z48" s="35">
        <v>44230</v>
      </c>
      <c r="AA48" s="36">
        <v>44231</v>
      </c>
      <c r="AB48" s="36">
        <v>44296</v>
      </c>
      <c r="AC48" s="37">
        <v>65</v>
      </c>
      <c r="AD48" s="38"/>
      <c r="AE48" s="37" t="s">
        <v>43</v>
      </c>
      <c r="AF48" s="38"/>
      <c r="AG48" s="38" t="s">
        <v>44</v>
      </c>
      <c r="AH48" s="38"/>
    </row>
    <row r="49" spans="1:34" ht="96" customHeight="1" x14ac:dyDescent="0.25">
      <c r="A49" s="21">
        <v>48</v>
      </c>
      <c r="B49" s="21">
        <v>2021</v>
      </c>
      <c r="C49" s="21" t="s">
        <v>174</v>
      </c>
      <c r="D49" s="22" t="s">
        <v>35</v>
      </c>
      <c r="E49" s="23" t="s">
        <v>36</v>
      </c>
      <c r="F49" s="4" t="s">
        <v>37</v>
      </c>
      <c r="G49" s="154" t="s">
        <v>175</v>
      </c>
      <c r="H49" s="24" t="s">
        <v>39</v>
      </c>
      <c r="I49" s="25" t="s">
        <v>40</v>
      </c>
      <c r="J49" s="21">
        <v>57</v>
      </c>
      <c r="K49" s="161" t="s">
        <v>1622</v>
      </c>
      <c r="L49" s="26" t="s">
        <v>1616</v>
      </c>
      <c r="M49" s="27">
        <v>1873</v>
      </c>
      <c r="N49" s="40">
        <v>52011192</v>
      </c>
      <c r="O49" s="28" t="s">
        <v>176</v>
      </c>
      <c r="P49" s="28" t="s">
        <v>42</v>
      </c>
      <c r="Q49" s="28"/>
      <c r="R49" s="28"/>
      <c r="T49" s="30">
        <v>18000000</v>
      </c>
      <c r="U49" s="31">
        <v>0</v>
      </c>
      <c r="V49" s="32">
        <v>1</v>
      </c>
      <c r="W49" s="41">
        <v>7200000</v>
      </c>
      <c r="X49" s="34">
        <f t="shared" si="0"/>
        <v>25200000</v>
      </c>
      <c r="Y49" s="165">
        <v>25200000</v>
      </c>
      <c r="Z49" s="35">
        <v>44230</v>
      </c>
      <c r="AA49" s="36">
        <v>44231</v>
      </c>
      <c r="AB49" s="36">
        <v>44380</v>
      </c>
      <c r="AC49" s="37">
        <v>150</v>
      </c>
      <c r="AD49" s="38">
        <v>1</v>
      </c>
      <c r="AE49" s="37">
        <v>60</v>
      </c>
      <c r="AF49" s="38"/>
      <c r="AG49" s="38" t="s">
        <v>44</v>
      </c>
      <c r="AH49" s="38"/>
    </row>
    <row r="50" spans="1:34" ht="96" customHeight="1" x14ac:dyDescent="0.25">
      <c r="A50" s="21">
        <v>49</v>
      </c>
      <c r="B50" s="21">
        <v>2021</v>
      </c>
      <c r="C50" s="21" t="s">
        <v>177</v>
      </c>
      <c r="D50" s="22" t="s">
        <v>35</v>
      </c>
      <c r="E50" s="23" t="s">
        <v>36</v>
      </c>
      <c r="F50" s="4" t="s">
        <v>37</v>
      </c>
      <c r="G50" s="154" t="s">
        <v>178</v>
      </c>
      <c r="H50" s="24" t="s">
        <v>39</v>
      </c>
      <c r="I50" s="25" t="s">
        <v>40</v>
      </c>
      <c r="J50" s="21">
        <v>57</v>
      </c>
      <c r="K50" s="161" t="s">
        <v>1622</v>
      </c>
      <c r="L50" s="26" t="s">
        <v>1616</v>
      </c>
      <c r="M50" s="27">
        <v>1873</v>
      </c>
      <c r="N50" s="40">
        <v>1032403462</v>
      </c>
      <c r="O50" s="28" t="s">
        <v>179</v>
      </c>
      <c r="P50" s="28" t="s">
        <v>42</v>
      </c>
      <c r="Q50" s="28"/>
      <c r="R50" s="28"/>
      <c r="T50" s="30">
        <v>73700000</v>
      </c>
      <c r="U50" s="31">
        <v>0</v>
      </c>
      <c r="V50" s="32">
        <v>0</v>
      </c>
      <c r="W50" s="33">
        <v>0</v>
      </c>
      <c r="X50" s="34">
        <f t="shared" si="0"/>
        <v>73700000</v>
      </c>
      <c r="Y50" s="165">
        <v>65436667</v>
      </c>
      <c r="Z50" s="35">
        <v>44231</v>
      </c>
      <c r="AA50" s="36">
        <v>44235</v>
      </c>
      <c r="AB50" s="36">
        <v>44568</v>
      </c>
      <c r="AC50" s="37">
        <v>330</v>
      </c>
      <c r="AD50" s="38"/>
      <c r="AE50" s="37" t="s">
        <v>43</v>
      </c>
      <c r="AF50" s="38"/>
      <c r="AG50" s="38" t="s">
        <v>44</v>
      </c>
      <c r="AH50" s="38"/>
    </row>
    <row r="51" spans="1:34" ht="96" customHeight="1" x14ac:dyDescent="0.25">
      <c r="A51" s="21">
        <v>50</v>
      </c>
      <c r="B51" s="21">
        <v>2021</v>
      </c>
      <c r="C51" s="21" t="s">
        <v>180</v>
      </c>
      <c r="D51" s="22" t="s">
        <v>35</v>
      </c>
      <c r="E51" s="23" t="s">
        <v>36</v>
      </c>
      <c r="F51" s="4" t="s">
        <v>37</v>
      </c>
      <c r="G51" s="154" t="s">
        <v>178</v>
      </c>
      <c r="H51" s="24" t="s">
        <v>39</v>
      </c>
      <c r="I51" s="25" t="s">
        <v>40</v>
      </c>
      <c r="J51" s="21">
        <v>57</v>
      </c>
      <c r="K51" s="161" t="s">
        <v>1622</v>
      </c>
      <c r="L51" s="26" t="s">
        <v>1616</v>
      </c>
      <c r="M51" s="27">
        <v>1873</v>
      </c>
      <c r="N51" s="40">
        <v>1013597108</v>
      </c>
      <c r="O51" s="28" t="s">
        <v>181</v>
      </c>
      <c r="P51" s="28" t="s">
        <v>42</v>
      </c>
      <c r="Q51" s="28"/>
      <c r="R51" s="28"/>
      <c r="T51" s="30">
        <v>73700000</v>
      </c>
      <c r="U51" s="31">
        <v>0</v>
      </c>
      <c r="V51" s="32">
        <v>0</v>
      </c>
      <c r="W51" s="33">
        <v>0</v>
      </c>
      <c r="X51" s="34">
        <f t="shared" si="0"/>
        <v>73700000</v>
      </c>
      <c r="Y51" s="165">
        <v>61193334</v>
      </c>
      <c r="Z51" s="35">
        <v>44231</v>
      </c>
      <c r="AA51" s="36">
        <v>44232</v>
      </c>
      <c r="AB51" s="36">
        <v>44565</v>
      </c>
      <c r="AC51" s="37">
        <v>330</v>
      </c>
      <c r="AD51" s="38"/>
      <c r="AE51" s="37" t="s">
        <v>43</v>
      </c>
      <c r="AF51" s="38"/>
      <c r="AG51" s="38" t="s">
        <v>44</v>
      </c>
      <c r="AH51" s="38"/>
    </row>
    <row r="52" spans="1:34" ht="96" customHeight="1" x14ac:dyDescent="0.25">
      <c r="A52" s="21">
        <v>51</v>
      </c>
      <c r="B52" s="21">
        <v>2021</v>
      </c>
      <c r="C52" s="21" t="s">
        <v>182</v>
      </c>
      <c r="D52" s="22" t="s">
        <v>35</v>
      </c>
      <c r="E52" s="23" t="s">
        <v>36</v>
      </c>
      <c r="F52" s="4" t="s">
        <v>37</v>
      </c>
      <c r="G52" s="154" t="s">
        <v>154</v>
      </c>
      <c r="H52" s="24" t="s">
        <v>39</v>
      </c>
      <c r="I52" s="25" t="s">
        <v>40</v>
      </c>
      <c r="J52" s="21">
        <v>57</v>
      </c>
      <c r="K52" s="161" t="s">
        <v>1622</v>
      </c>
      <c r="L52" s="26" t="s">
        <v>1616</v>
      </c>
      <c r="M52" s="27">
        <v>1873</v>
      </c>
      <c r="N52" s="40">
        <v>53097642</v>
      </c>
      <c r="O52" s="28" t="s">
        <v>183</v>
      </c>
      <c r="P52" s="28" t="s">
        <v>42</v>
      </c>
      <c r="Q52" s="28"/>
      <c r="R52" s="28"/>
      <c r="T52" s="30">
        <v>71500000</v>
      </c>
      <c r="U52" s="31">
        <v>0</v>
      </c>
      <c r="V52" s="32">
        <v>0</v>
      </c>
      <c r="W52" s="33">
        <v>0</v>
      </c>
      <c r="X52" s="34">
        <f t="shared" si="0"/>
        <v>71500000</v>
      </c>
      <c r="Y52" s="165">
        <v>63050000</v>
      </c>
      <c r="Z52" s="35">
        <v>44230</v>
      </c>
      <c r="AA52" s="36">
        <v>44231</v>
      </c>
      <c r="AB52" s="36">
        <v>44564</v>
      </c>
      <c r="AC52" s="37">
        <v>330</v>
      </c>
      <c r="AD52" s="38"/>
      <c r="AE52" s="37" t="s">
        <v>43</v>
      </c>
      <c r="AF52" s="38"/>
      <c r="AG52" s="38" t="s">
        <v>44</v>
      </c>
      <c r="AH52" s="38"/>
    </row>
    <row r="53" spans="1:34" ht="96" customHeight="1" x14ac:dyDescent="0.25">
      <c r="A53" s="21">
        <v>52</v>
      </c>
      <c r="B53" s="21">
        <v>2021</v>
      </c>
      <c r="C53" s="21" t="s">
        <v>184</v>
      </c>
      <c r="D53" s="22" t="s">
        <v>35</v>
      </c>
      <c r="E53" s="23" t="s">
        <v>36</v>
      </c>
      <c r="F53" s="4" t="s">
        <v>37</v>
      </c>
      <c r="G53" s="154" t="s">
        <v>185</v>
      </c>
      <c r="H53" s="24" t="s">
        <v>39</v>
      </c>
      <c r="I53" s="25" t="s">
        <v>40</v>
      </c>
      <c r="J53" s="21">
        <v>57</v>
      </c>
      <c r="K53" s="161" t="s">
        <v>1622</v>
      </c>
      <c r="L53" s="26" t="s">
        <v>1616</v>
      </c>
      <c r="M53" s="27">
        <v>1873</v>
      </c>
      <c r="N53" s="40">
        <v>80809950</v>
      </c>
      <c r="O53" s="28" t="s">
        <v>186</v>
      </c>
      <c r="P53" s="28" t="s">
        <v>42</v>
      </c>
      <c r="Q53" s="28"/>
      <c r="R53" s="28"/>
      <c r="T53" s="41">
        <v>28450000</v>
      </c>
      <c r="U53" s="31">
        <v>0</v>
      </c>
      <c r="V53" s="32">
        <v>0</v>
      </c>
      <c r="W53" s="41">
        <v>0</v>
      </c>
      <c r="X53" s="34">
        <f t="shared" si="0"/>
        <v>28450000</v>
      </c>
      <c r="Y53" s="165">
        <v>28450000</v>
      </c>
      <c r="Z53" s="35">
        <v>44232</v>
      </c>
      <c r="AA53" s="36">
        <v>44235</v>
      </c>
      <c r="AB53" s="36">
        <v>44384</v>
      </c>
      <c r="AC53" s="37">
        <v>150</v>
      </c>
      <c r="AD53" s="38">
        <v>1</v>
      </c>
      <c r="AE53" s="37">
        <v>75</v>
      </c>
      <c r="AF53" s="38"/>
      <c r="AG53" s="38" t="s">
        <v>44</v>
      </c>
      <c r="AH53" s="38"/>
    </row>
    <row r="54" spans="1:34" ht="96" customHeight="1" x14ac:dyDescent="0.25">
      <c r="A54" s="21">
        <v>52</v>
      </c>
      <c r="B54" s="21">
        <v>2021</v>
      </c>
      <c r="C54" s="21" t="s">
        <v>184</v>
      </c>
      <c r="D54" s="22" t="s">
        <v>35</v>
      </c>
      <c r="E54" s="23" t="s">
        <v>36</v>
      </c>
      <c r="F54" s="4" t="s">
        <v>37</v>
      </c>
      <c r="G54" s="154" t="s">
        <v>185</v>
      </c>
      <c r="H54" s="24" t="s">
        <v>39</v>
      </c>
      <c r="I54" s="25" t="s">
        <v>40</v>
      </c>
      <c r="J54" s="21">
        <v>55</v>
      </c>
      <c r="K54" s="161" t="s">
        <v>1626</v>
      </c>
      <c r="L54" s="26" t="s">
        <v>1616</v>
      </c>
      <c r="M54" s="27">
        <v>1872</v>
      </c>
      <c r="N54" s="40">
        <v>80809950</v>
      </c>
      <c r="O54" s="28" t="s">
        <v>186</v>
      </c>
      <c r="P54" s="28" t="s">
        <v>42</v>
      </c>
      <c r="Q54" s="28"/>
      <c r="R54" s="28"/>
      <c r="T54" s="41">
        <v>0</v>
      </c>
      <c r="U54" s="31">
        <v>0</v>
      </c>
      <c r="V54" s="32">
        <v>1</v>
      </c>
      <c r="W54" s="41">
        <v>14035333</v>
      </c>
      <c r="X54" s="34">
        <f t="shared" si="0"/>
        <v>14035333</v>
      </c>
      <c r="Y54" s="165">
        <v>10052333</v>
      </c>
      <c r="Z54" s="35">
        <v>44232</v>
      </c>
      <c r="AA54" s="36">
        <v>44235</v>
      </c>
      <c r="AB54" s="36">
        <v>44384</v>
      </c>
      <c r="AC54" s="37">
        <v>150</v>
      </c>
      <c r="AD54" s="38">
        <v>1</v>
      </c>
      <c r="AE54" s="37">
        <v>75</v>
      </c>
      <c r="AF54" s="38"/>
      <c r="AG54" s="38" t="s">
        <v>44</v>
      </c>
      <c r="AH54" s="38"/>
    </row>
    <row r="55" spans="1:34" ht="96" customHeight="1" x14ac:dyDescent="0.25">
      <c r="A55" s="21">
        <v>53</v>
      </c>
      <c r="B55" s="21">
        <v>2021</v>
      </c>
      <c r="C55" s="21" t="s">
        <v>187</v>
      </c>
      <c r="D55" s="22" t="s">
        <v>35</v>
      </c>
      <c r="E55" s="23" t="s">
        <v>36</v>
      </c>
      <c r="F55" s="4" t="s">
        <v>37</v>
      </c>
      <c r="G55" s="154" t="s">
        <v>188</v>
      </c>
      <c r="H55" s="24" t="s">
        <v>39</v>
      </c>
      <c r="I55" s="25" t="s">
        <v>40</v>
      </c>
      <c r="J55" s="21">
        <v>57</v>
      </c>
      <c r="K55" s="161" t="s">
        <v>1622</v>
      </c>
      <c r="L55" s="26" t="s">
        <v>1616</v>
      </c>
      <c r="M55" s="27">
        <v>1873</v>
      </c>
      <c r="N55" s="40">
        <v>79733402</v>
      </c>
      <c r="O55" s="28" t="s">
        <v>189</v>
      </c>
      <c r="P55" s="28" t="s">
        <v>42</v>
      </c>
      <c r="Q55" s="28"/>
      <c r="R55" s="28"/>
      <c r="T55" s="30">
        <v>82500000</v>
      </c>
      <c r="U55" s="31">
        <v>0</v>
      </c>
      <c r="V55" s="32">
        <v>0</v>
      </c>
      <c r="W55" s="33">
        <v>0</v>
      </c>
      <c r="X55" s="34">
        <f t="shared" si="0"/>
        <v>82500000</v>
      </c>
      <c r="Y55" s="165">
        <v>14250000</v>
      </c>
      <c r="Z55" s="35">
        <v>44230</v>
      </c>
      <c r="AA55" s="36">
        <v>44231</v>
      </c>
      <c r="AB55" s="36">
        <v>44564</v>
      </c>
      <c r="AC55" s="37">
        <v>330</v>
      </c>
      <c r="AD55" s="38"/>
      <c r="AE55" s="37" t="s">
        <v>43</v>
      </c>
      <c r="AF55" s="38"/>
      <c r="AG55" s="38" t="s">
        <v>44</v>
      </c>
      <c r="AH55" s="38"/>
    </row>
    <row r="56" spans="1:34" ht="96" customHeight="1" x14ac:dyDescent="0.25">
      <c r="A56" s="21">
        <v>54</v>
      </c>
      <c r="B56" s="21">
        <v>2021</v>
      </c>
      <c r="C56" s="21" t="s">
        <v>190</v>
      </c>
      <c r="D56" s="22" t="s">
        <v>35</v>
      </c>
      <c r="E56" s="23" t="s">
        <v>36</v>
      </c>
      <c r="F56" s="4" t="s">
        <v>37</v>
      </c>
      <c r="G56" s="154" t="s">
        <v>191</v>
      </c>
      <c r="H56" s="24" t="s">
        <v>39</v>
      </c>
      <c r="I56" s="25" t="s">
        <v>40</v>
      </c>
      <c r="J56" s="21">
        <v>57</v>
      </c>
      <c r="K56" s="161" t="s">
        <v>1622</v>
      </c>
      <c r="L56" s="26" t="s">
        <v>1616</v>
      </c>
      <c r="M56" s="27">
        <v>1873</v>
      </c>
      <c r="N56" s="40">
        <v>80799640</v>
      </c>
      <c r="O56" s="28" t="s">
        <v>192</v>
      </c>
      <c r="P56" s="28" t="s">
        <v>42</v>
      </c>
      <c r="Q56" s="28"/>
      <c r="R56" s="28"/>
      <c r="T56" s="30">
        <v>39600000</v>
      </c>
      <c r="U56" s="31">
        <v>0</v>
      </c>
      <c r="V56" s="32">
        <v>0</v>
      </c>
      <c r="W56" s="33">
        <v>0</v>
      </c>
      <c r="X56" s="34">
        <f t="shared" si="0"/>
        <v>39600000</v>
      </c>
      <c r="Y56" s="165">
        <v>13320000</v>
      </c>
      <c r="Z56" s="35">
        <v>44232</v>
      </c>
      <c r="AA56" s="36">
        <v>44237</v>
      </c>
      <c r="AB56" s="36">
        <v>44570</v>
      </c>
      <c r="AC56" s="37">
        <v>330</v>
      </c>
      <c r="AD56" s="38"/>
      <c r="AE56" s="37" t="s">
        <v>43</v>
      </c>
      <c r="AF56" s="38"/>
      <c r="AG56" s="38" t="s">
        <v>44</v>
      </c>
      <c r="AH56" s="38"/>
    </row>
    <row r="57" spans="1:34" ht="96" customHeight="1" x14ac:dyDescent="0.25">
      <c r="A57" s="21">
        <v>55</v>
      </c>
      <c r="B57" s="21">
        <v>2021</v>
      </c>
      <c r="C57" s="21" t="s">
        <v>193</v>
      </c>
      <c r="D57" s="22" t="s">
        <v>35</v>
      </c>
      <c r="E57" s="23" t="s">
        <v>36</v>
      </c>
      <c r="F57" s="4" t="s">
        <v>37</v>
      </c>
      <c r="G57" s="154" t="s">
        <v>191</v>
      </c>
      <c r="H57" s="24" t="s">
        <v>39</v>
      </c>
      <c r="I57" s="25" t="s">
        <v>40</v>
      </c>
      <c r="J57" s="21">
        <v>57</v>
      </c>
      <c r="K57" s="161" t="s">
        <v>1622</v>
      </c>
      <c r="L57" s="26" t="s">
        <v>1616</v>
      </c>
      <c r="M57" s="27">
        <v>1873</v>
      </c>
      <c r="N57" s="40">
        <v>52541225</v>
      </c>
      <c r="O57" s="28" t="s">
        <v>194</v>
      </c>
      <c r="P57" s="28" t="s">
        <v>42</v>
      </c>
      <c r="Q57" s="28"/>
      <c r="R57" s="28"/>
      <c r="T57" s="30">
        <v>39600000</v>
      </c>
      <c r="U57" s="31">
        <v>0</v>
      </c>
      <c r="V57" s="32">
        <v>0</v>
      </c>
      <c r="W57" s="33">
        <v>0</v>
      </c>
      <c r="X57" s="34">
        <f t="shared" si="0"/>
        <v>39600000</v>
      </c>
      <c r="Y57" s="165">
        <v>34680000</v>
      </c>
      <c r="Z57" s="35">
        <v>44235</v>
      </c>
      <c r="AA57" s="36">
        <v>44239</v>
      </c>
      <c r="AB57" s="36">
        <v>44572</v>
      </c>
      <c r="AC57" s="37">
        <v>330</v>
      </c>
      <c r="AD57" s="38"/>
      <c r="AE57" s="37" t="s">
        <v>43</v>
      </c>
      <c r="AF57" s="38"/>
      <c r="AG57" s="38" t="s">
        <v>44</v>
      </c>
      <c r="AH57" s="38"/>
    </row>
    <row r="58" spans="1:34" ht="96" customHeight="1" x14ac:dyDescent="0.25">
      <c r="A58" s="21">
        <v>56</v>
      </c>
      <c r="B58" s="21">
        <v>2021</v>
      </c>
      <c r="C58" s="21" t="s">
        <v>195</v>
      </c>
      <c r="D58" s="22" t="s">
        <v>35</v>
      </c>
      <c r="E58" s="23" t="s">
        <v>36</v>
      </c>
      <c r="F58" s="4" t="s">
        <v>37</v>
      </c>
      <c r="G58" s="154" t="s">
        <v>196</v>
      </c>
      <c r="H58" s="24" t="s">
        <v>39</v>
      </c>
      <c r="I58" s="25" t="s">
        <v>40</v>
      </c>
      <c r="J58" s="21">
        <v>57</v>
      </c>
      <c r="K58" s="161" t="s">
        <v>1622</v>
      </c>
      <c r="L58" s="26" t="s">
        <v>1616</v>
      </c>
      <c r="M58" s="27">
        <v>1873</v>
      </c>
      <c r="N58" s="40">
        <v>52888998</v>
      </c>
      <c r="O58" s="28" t="s">
        <v>197</v>
      </c>
      <c r="P58" s="28" t="s">
        <v>42</v>
      </c>
      <c r="Q58" s="28"/>
      <c r="R58" s="28"/>
      <c r="T58" s="30">
        <v>33000000</v>
      </c>
      <c r="U58" s="31">
        <v>0</v>
      </c>
      <c r="V58" s="32">
        <v>0</v>
      </c>
      <c r="W58" s="33">
        <v>0</v>
      </c>
      <c r="X58" s="34">
        <f t="shared" si="0"/>
        <v>33000000</v>
      </c>
      <c r="Y58" s="165">
        <v>13750000</v>
      </c>
      <c r="Z58" s="35">
        <v>44253</v>
      </c>
      <c r="AA58" s="36">
        <v>44257</v>
      </c>
      <c r="AB58" s="36">
        <v>44562</v>
      </c>
      <c r="AC58" s="37">
        <v>300</v>
      </c>
      <c r="AD58" s="38"/>
      <c r="AE58" s="37" t="s">
        <v>43</v>
      </c>
      <c r="AF58" s="38"/>
      <c r="AG58" s="38" t="s">
        <v>44</v>
      </c>
      <c r="AH58" s="38"/>
    </row>
    <row r="59" spans="1:34" ht="96" customHeight="1" x14ac:dyDescent="0.25">
      <c r="A59" s="21">
        <v>57</v>
      </c>
      <c r="B59" s="21">
        <v>2021</v>
      </c>
      <c r="C59" s="21" t="s">
        <v>198</v>
      </c>
      <c r="D59" s="22" t="s">
        <v>35</v>
      </c>
      <c r="E59" s="23" t="s">
        <v>36</v>
      </c>
      <c r="F59" s="4" t="s">
        <v>37</v>
      </c>
      <c r="G59" s="154" t="s">
        <v>199</v>
      </c>
      <c r="H59" s="24" t="s">
        <v>39</v>
      </c>
      <c r="I59" s="25" t="s">
        <v>40</v>
      </c>
      <c r="J59" s="21">
        <v>57</v>
      </c>
      <c r="K59" s="161" t="s">
        <v>1622</v>
      </c>
      <c r="L59" s="26" t="s">
        <v>1616</v>
      </c>
      <c r="M59" s="27">
        <v>1873</v>
      </c>
      <c r="N59" s="40">
        <v>52914672</v>
      </c>
      <c r="O59" s="28" t="s">
        <v>200</v>
      </c>
      <c r="P59" s="28" t="s">
        <v>42</v>
      </c>
      <c r="Q59" s="28"/>
      <c r="R59" s="28"/>
      <c r="T59" s="30">
        <v>70850000</v>
      </c>
      <c r="U59" s="31">
        <v>0</v>
      </c>
      <c r="V59" s="32">
        <v>0</v>
      </c>
      <c r="W59" s="33">
        <v>0</v>
      </c>
      <c r="X59" s="34">
        <f t="shared" si="0"/>
        <v>70850000</v>
      </c>
      <c r="Y59" s="165">
        <v>64133333</v>
      </c>
      <c r="Z59" s="35">
        <v>44231</v>
      </c>
      <c r="AA59" s="36">
        <v>44232</v>
      </c>
      <c r="AB59" s="36">
        <v>44562</v>
      </c>
      <c r="AC59" s="37">
        <v>327</v>
      </c>
      <c r="AD59" s="38"/>
      <c r="AE59" s="37" t="s">
        <v>43</v>
      </c>
      <c r="AF59" s="38"/>
      <c r="AG59" s="38" t="s">
        <v>44</v>
      </c>
      <c r="AH59" s="38"/>
    </row>
    <row r="60" spans="1:34" ht="96" customHeight="1" x14ac:dyDescent="0.25">
      <c r="A60" s="21">
        <v>58</v>
      </c>
      <c r="B60" s="21">
        <v>2021</v>
      </c>
      <c r="C60" s="21" t="s">
        <v>201</v>
      </c>
      <c r="D60" s="22" t="s">
        <v>35</v>
      </c>
      <c r="E60" s="23" t="s">
        <v>36</v>
      </c>
      <c r="F60" s="4" t="s">
        <v>37</v>
      </c>
      <c r="G60" s="154" t="s">
        <v>202</v>
      </c>
      <c r="H60" s="24" t="s">
        <v>39</v>
      </c>
      <c r="I60" s="25" t="s">
        <v>40</v>
      </c>
      <c r="J60" s="21">
        <v>6</v>
      </c>
      <c r="K60" s="161" t="s">
        <v>1625</v>
      </c>
      <c r="L60" s="26" t="s">
        <v>1618</v>
      </c>
      <c r="M60" s="27">
        <v>1865</v>
      </c>
      <c r="N60" s="40">
        <v>79559615</v>
      </c>
      <c r="O60" s="28" t="s">
        <v>203</v>
      </c>
      <c r="P60" s="28" t="s">
        <v>42</v>
      </c>
      <c r="Q60" s="28"/>
      <c r="R60" s="28"/>
      <c r="T60" s="30">
        <v>59216667</v>
      </c>
      <c r="U60" s="31">
        <v>0</v>
      </c>
      <c r="V60" s="32">
        <v>0</v>
      </c>
      <c r="W60" s="33">
        <v>0</v>
      </c>
      <c r="X60" s="34">
        <f t="shared" si="0"/>
        <v>59216667</v>
      </c>
      <c r="Y60" s="165">
        <v>53350000</v>
      </c>
      <c r="Z60" s="35">
        <v>44235</v>
      </c>
      <c r="AA60" s="36">
        <v>44237</v>
      </c>
      <c r="AB60" s="36">
        <v>44563</v>
      </c>
      <c r="AC60" s="37">
        <v>232</v>
      </c>
      <c r="AD60" s="38"/>
      <c r="AE60" s="37" t="s">
        <v>43</v>
      </c>
      <c r="AF60" s="38"/>
      <c r="AG60" s="38" t="s">
        <v>44</v>
      </c>
      <c r="AH60" s="38"/>
    </row>
    <row r="61" spans="1:34" ht="96" customHeight="1" x14ac:dyDescent="0.25">
      <c r="A61" s="21">
        <v>59</v>
      </c>
      <c r="B61" s="21">
        <v>2021</v>
      </c>
      <c r="C61" s="21" t="s">
        <v>204</v>
      </c>
      <c r="D61" s="22" t="s">
        <v>35</v>
      </c>
      <c r="E61" s="23" t="s">
        <v>36</v>
      </c>
      <c r="F61" s="4" t="s">
        <v>37</v>
      </c>
      <c r="G61" s="154" t="s">
        <v>205</v>
      </c>
      <c r="H61" s="24" t="s">
        <v>39</v>
      </c>
      <c r="I61" s="25" t="s">
        <v>40</v>
      </c>
      <c r="J61" s="21">
        <v>38</v>
      </c>
      <c r="K61" s="161" t="s">
        <v>1623</v>
      </c>
      <c r="L61" s="26" t="s">
        <v>1617</v>
      </c>
      <c r="M61" s="27">
        <v>1868</v>
      </c>
      <c r="N61" s="40">
        <v>1030597867</v>
      </c>
      <c r="O61" s="28" t="s">
        <v>206</v>
      </c>
      <c r="P61" s="28" t="s">
        <v>42</v>
      </c>
      <c r="Q61" s="28"/>
      <c r="R61" s="28"/>
      <c r="T61" s="30">
        <v>26618667</v>
      </c>
      <c r="U61" s="31">
        <v>0</v>
      </c>
      <c r="V61" s="32">
        <v>0</v>
      </c>
      <c r="W61" s="33">
        <v>0</v>
      </c>
      <c r="X61" s="34">
        <f t="shared" si="0"/>
        <v>26618667</v>
      </c>
      <c r="Y61" s="165">
        <v>23973333</v>
      </c>
      <c r="Z61" s="35">
        <v>44236</v>
      </c>
      <c r="AA61" s="36">
        <v>44238</v>
      </c>
      <c r="AB61" s="36">
        <v>44563</v>
      </c>
      <c r="AC61" s="37">
        <v>322</v>
      </c>
      <c r="AD61" s="38"/>
      <c r="AE61" s="37" t="s">
        <v>43</v>
      </c>
      <c r="AF61" s="38"/>
      <c r="AG61" s="38" t="s">
        <v>44</v>
      </c>
      <c r="AH61" s="38"/>
    </row>
    <row r="62" spans="1:34" ht="96" customHeight="1" x14ac:dyDescent="0.25">
      <c r="A62" s="21">
        <v>60</v>
      </c>
      <c r="B62" s="21">
        <v>2021</v>
      </c>
      <c r="C62" s="21" t="s">
        <v>207</v>
      </c>
      <c r="D62" s="22" t="s">
        <v>35</v>
      </c>
      <c r="E62" s="23" t="s">
        <v>36</v>
      </c>
      <c r="F62" s="4" t="s">
        <v>37</v>
      </c>
      <c r="G62" s="154" t="s">
        <v>208</v>
      </c>
      <c r="H62" s="24" t="s">
        <v>39</v>
      </c>
      <c r="I62" s="25" t="s">
        <v>40</v>
      </c>
      <c r="J62" s="21">
        <v>57</v>
      </c>
      <c r="K62" s="161" t="s">
        <v>1622</v>
      </c>
      <c r="L62" s="26" t="s">
        <v>1616</v>
      </c>
      <c r="M62" s="27">
        <v>1873</v>
      </c>
      <c r="N62" s="40">
        <v>11202142</v>
      </c>
      <c r="O62" s="28" t="s">
        <v>209</v>
      </c>
      <c r="P62" s="28" t="s">
        <v>42</v>
      </c>
      <c r="Q62" s="28"/>
      <c r="R62" s="28"/>
      <c r="T62" s="30">
        <v>67373333</v>
      </c>
      <c r="U62" s="31">
        <v>0</v>
      </c>
      <c r="V62" s="32">
        <v>0</v>
      </c>
      <c r="W62" s="33">
        <v>0</v>
      </c>
      <c r="X62" s="34">
        <f t="shared" si="0"/>
        <v>67373333</v>
      </c>
      <c r="Y62" s="165">
        <v>54973333</v>
      </c>
      <c r="Z62" s="35">
        <v>44290</v>
      </c>
      <c r="AA62" s="36">
        <v>44232</v>
      </c>
      <c r="AB62" s="36">
        <v>44560</v>
      </c>
      <c r="AC62" s="37">
        <v>326</v>
      </c>
      <c r="AD62" s="38"/>
      <c r="AE62" s="37" t="s">
        <v>43</v>
      </c>
      <c r="AF62" s="38"/>
      <c r="AG62" s="38" t="s">
        <v>44</v>
      </c>
      <c r="AH62" s="38"/>
    </row>
    <row r="63" spans="1:34" ht="92.25" customHeight="1" x14ac:dyDescent="0.25">
      <c r="A63" s="21">
        <v>61</v>
      </c>
      <c r="B63" s="21">
        <v>2021</v>
      </c>
      <c r="C63" s="21" t="s">
        <v>210</v>
      </c>
      <c r="D63" s="22" t="s">
        <v>35</v>
      </c>
      <c r="E63" s="23" t="s">
        <v>36</v>
      </c>
      <c r="F63" s="4" t="s">
        <v>37</v>
      </c>
      <c r="G63" s="154" t="s">
        <v>211</v>
      </c>
      <c r="H63" s="24" t="s">
        <v>39</v>
      </c>
      <c r="I63" s="25" t="s">
        <v>40</v>
      </c>
      <c r="J63" s="21">
        <v>6</v>
      </c>
      <c r="K63" s="161" t="s">
        <v>1625</v>
      </c>
      <c r="L63" s="26" t="s">
        <v>1618</v>
      </c>
      <c r="M63" s="27">
        <v>1843</v>
      </c>
      <c r="N63" s="40">
        <v>52515132</v>
      </c>
      <c r="O63" s="28" t="s">
        <v>212</v>
      </c>
      <c r="P63" s="28" t="s">
        <v>42</v>
      </c>
      <c r="Q63" s="28"/>
      <c r="R63" s="28"/>
      <c r="T63" s="30">
        <v>69983333</v>
      </c>
      <c r="U63" s="31">
        <v>0</v>
      </c>
      <c r="V63" s="32">
        <v>0</v>
      </c>
      <c r="W63" s="33">
        <v>0</v>
      </c>
      <c r="X63" s="34">
        <f t="shared" si="0"/>
        <v>69983333</v>
      </c>
      <c r="Y63" s="165">
        <v>63050000</v>
      </c>
      <c r="Z63" s="35">
        <v>44235</v>
      </c>
      <c r="AA63" s="36">
        <v>44237</v>
      </c>
      <c r="AB63" s="36">
        <v>44560</v>
      </c>
      <c r="AC63" s="37">
        <v>323</v>
      </c>
      <c r="AD63" s="38"/>
      <c r="AE63" s="37" t="s">
        <v>43</v>
      </c>
      <c r="AF63" s="38"/>
      <c r="AG63" s="38" t="s">
        <v>44</v>
      </c>
      <c r="AH63" s="38"/>
    </row>
    <row r="64" spans="1:34" ht="92.25" customHeight="1" x14ac:dyDescent="0.25">
      <c r="A64" s="21">
        <v>62</v>
      </c>
      <c r="B64" s="21">
        <v>2021</v>
      </c>
      <c r="C64" s="21" t="s">
        <v>213</v>
      </c>
      <c r="D64" s="22" t="s">
        <v>35</v>
      </c>
      <c r="E64" s="23" t="s">
        <v>36</v>
      </c>
      <c r="F64" s="4" t="s">
        <v>37</v>
      </c>
      <c r="G64" s="154" t="s">
        <v>214</v>
      </c>
      <c r="H64" s="24" t="s">
        <v>39</v>
      </c>
      <c r="I64" s="25" t="s">
        <v>40</v>
      </c>
      <c r="J64" s="21">
        <v>57</v>
      </c>
      <c r="K64" s="161" t="s">
        <v>1622</v>
      </c>
      <c r="L64" s="26" t="s">
        <v>1616</v>
      </c>
      <c r="M64" s="27">
        <v>1873</v>
      </c>
      <c r="N64" s="40">
        <v>53140135</v>
      </c>
      <c r="O64" s="28" t="s">
        <v>215</v>
      </c>
      <c r="P64" s="28" t="s">
        <v>42</v>
      </c>
      <c r="Q64" s="28"/>
      <c r="R64" s="28"/>
      <c r="T64" s="30">
        <v>28450000</v>
      </c>
      <c r="U64" s="31">
        <v>0</v>
      </c>
      <c r="V64" s="32">
        <v>1</v>
      </c>
      <c r="W64" s="41">
        <v>11380000</v>
      </c>
      <c r="X64" s="34">
        <f t="shared" si="0"/>
        <v>39830000</v>
      </c>
      <c r="Y64" s="165">
        <v>32433000</v>
      </c>
      <c r="Z64" s="35">
        <v>44237</v>
      </c>
      <c r="AA64" s="36">
        <v>44237</v>
      </c>
      <c r="AB64" s="36">
        <v>44386</v>
      </c>
      <c r="AC64" s="37">
        <v>150</v>
      </c>
      <c r="AD64" s="38">
        <v>1</v>
      </c>
      <c r="AE64" s="37">
        <v>60</v>
      </c>
      <c r="AF64" s="38"/>
      <c r="AG64" s="38" t="s">
        <v>44</v>
      </c>
      <c r="AH64" s="38"/>
    </row>
    <row r="65" spans="1:34" ht="92.25" customHeight="1" x14ac:dyDescent="0.25">
      <c r="A65" s="21">
        <v>63</v>
      </c>
      <c r="B65" s="21">
        <v>2021</v>
      </c>
      <c r="C65" s="21" t="s">
        <v>216</v>
      </c>
      <c r="D65" s="22" t="s">
        <v>35</v>
      </c>
      <c r="E65" s="23" t="s">
        <v>36</v>
      </c>
      <c r="F65" s="4" t="s">
        <v>37</v>
      </c>
      <c r="G65" s="154" t="s">
        <v>214</v>
      </c>
      <c r="H65" s="24" t="s">
        <v>39</v>
      </c>
      <c r="I65" s="25" t="s">
        <v>40</v>
      </c>
      <c r="J65" s="21">
        <v>57</v>
      </c>
      <c r="K65" s="161" t="s">
        <v>1622</v>
      </c>
      <c r="L65" s="26" t="s">
        <v>1616</v>
      </c>
      <c r="M65" s="27">
        <v>1873</v>
      </c>
      <c r="N65" s="40">
        <v>1019019648</v>
      </c>
      <c r="O65" s="28" t="s">
        <v>217</v>
      </c>
      <c r="P65" s="28" t="s">
        <v>42</v>
      </c>
      <c r="Q65" s="28"/>
      <c r="R65" s="28"/>
      <c r="T65" s="30">
        <v>61072667</v>
      </c>
      <c r="U65" s="31">
        <v>0</v>
      </c>
      <c r="V65" s="32">
        <v>0</v>
      </c>
      <c r="W65" s="33">
        <v>0</v>
      </c>
      <c r="X65" s="34">
        <f t="shared" si="0"/>
        <v>61072667</v>
      </c>
      <c r="Y65" s="165">
        <v>54624000</v>
      </c>
      <c r="Z65" s="35">
        <v>44236</v>
      </c>
      <c r="AA65" s="36">
        <v>44237</v>
      </c>
      <c r="AB65" s="36">
        <v>44562</v>
      </c>
      <c r="AC65" s="37">
        <v>322</v>
      </c>
      <c r="AD65" s="38"/>
      <c r="AE65" s="37" t="s">
        <v>43</v>
      </c>
      <c r="AF65" s="38"/>
      <c r="AG65" s="38" t="s">
        <v>44</v>
      </c>
      <c r="AH65" s="38"/>
    </row>
    <row r="66" spans="1:34" ht="92.25" customHeight="1" x14ac:dyDescent="0.25">
      <c r="A66" s="21">
        <v>64</v>
      </c>
      <c r="B66" s="21">
        <v>2021</v>
      </c>
      <c r="C66" s="21" t="s">
        <v>218</v>
      </c>
      <c r="D66" s="22" t="s">
        <v>35</v>
      </c>
      <c r="E66" s="23" t="s">
        <v>36</v>
      </c>
      <c r="F66" s="4" t="s">
        <v>37</v>
      </c>
      <c r="G66" s="154" t="s">
        <v>185</v>
      </c>
      <c r="H66" s="24" t="s">
        <v>39</v>
      </c>
      <c r="I66" s="25" t="s">
        <v>40</v>
      </c>
      <c r="J66" s="21">
        <v>57</v>
      </c>
      <c r="K66" s="161" t="s">
        <v>1622</v>
      </c>
      <c r="L66" s="26" t="s">
        <v>1616</v>
      </c>
      <c r="M66" s="27">
        <v>1873</v>
      </c>
      <c r="N66" s="40">
        <v>80037360</v>
      </c>
      <c r="O66" s="28" t="s">
        <v>219</v>
      </c>
      <c r="P66" s="28" t="s">
        <v>42</v>
      </c>
      <c r="Q66" s="28"/>
      <c r="R66" s="28"/>
      <c r="T66" s="30">
        <v>60693333</v>
      </c>
      <c r="U66" s="31">
        <v>0</v>
      </c>
      <c r="V66" s="32">
        <v>0</v>
      </c>
      <c r="W66" s="33">
        <v>0</v>
      </c>
      <c r="X66" s="34">
        <f t="shared" ref="X66:X129" si="1">+T66+U66+W66</f>
        <v>60693333</v>
      </c>
      <c r="Y66" s="165">
        <v>54813667</v>
      </c>
      <c r="Z66" s="35">
        <v>44237</v>
      </c>
      <c r="AA66" s="36">
        <v>44239</v>
      </c>
      <c r="AB66" s="36">
        <v>44562</v>
      </c>
      <c r="AC66" s="37">
        <v>320</v>
      </c>
      <c r="AD66" s="38"/>
      <c r="AE66" s="37" t="s">
        <v>43</v>
      </c>
      <c r="AF66" s="38"/>
      <c r="AG66" s="38" t="s">
        <v>44</v>
      </c>
      <c r="AH66" s="38"/>
    </row>
    <row r="67" spans="1:34" ht="92.25" customHeight="1" x14ac:dyDescent="0.25">
      <c r="A67" s="21">
        <v>65</v>
      </c>
      <c r="B67" s="21">
        <v>2021</v>
      </c>
      <c r="C67" s="21" t="s">
        <v>220</v>
      </c>
      <c r="D67" s="22" t="s">
        <v>35</v>
      </c>
      <c r="E67" s="23" t="s">
        <v>36</v>
      </c>
      <c r="F67" s="4" t="s">
        <v>37</v>
      </c>
      <c r="G67" s="154" t="s">
        <v>221</v>
      </c>
      <c r="H67" s="24" t="s">
        <v>39</v>
      </c>
      <c r="I67" s="25" t="s">
        <v>40</v>
      </c>
      <c r="J67" s="21">
        <v>1</v>
      </c>
      <c r="K67" s="161" t="s">
        <v>1624</v>
      </c>
      <c r="L67" s="26" t="s">
        <v>1618</v>
      </c>
      <c r="M67" s="27">
        <v>1852</v>
      </c>
      <c r="N67" s="40">
        <v>1016046094</v>
      </c>
      <c r="O67" s="28" t="s">
        <v>222</v>
      </c>
      <c r="P67" s="28" t="s">
        <v>42</v>
      </c>
      <c r="Q67" s="28"/>
      <c r="R67" s="28"/>
      <c r="T67" s="30">
        <v>38640000</v>
      </c>
      <c r="U67" s="31">
        <v>0</v>
      </c>
      <c r="V67" s="32">
        <v>0</v>
      </c>
      <c r="W67" s="33">
        <v>0</v>
      </c>
      <c r="X67" s="34">
        <f t="shared" si="1"/>
        <v>38640000</v>
      </c>
      <c r="Y67" s="165">
        <v>34680000</v>
      </c>
      <c r="Z67" s="35">
        <v>44237</v>
      </c>
      <c r="AA67" s="36">
        <v>44239</v>
      </c>
      <c r="AB67" s="36">
        <v>44564</v>
      </c>
      <c r="AC67" s="37">
        <v>322</v>
      </c>
      <c r="AD67" s="38"/>
      <c r="AE67" s="37" t="s">
        <v>43</v>
      </c>
      <c r="AF67" s="38"/>
      <c r="AG67" s="38" t="s">
        <v>44</v>
      </c>
      <c r="AH67" s="38"/>
    </row>
    <row r="68" spans="1:34" ht="92.25" customHeight="1" x14ac:dyDescent="0.25">
      <c r="A68" s="21">
        <v>66</v>
      </c>
      <c r="B68" s="21">
        <v>2021</v>
      </c>
      <c r="C68" s="21" t="s">
        <v>223</v>
      </c>
      <c r="D68" s="22" t="s">
        <v>35</v>
      </c>
      <c r="E68" s="23" t="s">
        <v>36</v>
      </c>
      <c r="F68" s="4" t="s">
        <v>37</v>
      </c>
      <c r="G68" s="154" t="s">
        <v>224</v>
      </c>
      <c r="H68" s="24" t="s">
        <v>39</v>
      </c>
      <c r="I68" s="25" t="s">
        <v>40</v>
      </c>
      <c r="J68" s="21">
        <v>6</v>
      </c>
      <c r="K68" s="161" t="s">
        <v>1625</v>
      </c>
      <c r="L68" s="26" t="s">
        <v>1618</v>
      </c>
      <c r="M68" s="27">
        <v>1843</v>
      </c>
      <c r="N68" s="40">
        <v>52421045</v>
      </c>
      <c r="O68" s="28" t="s">
        <v>225</v>
      </c>
      <c r="P68" s="28" t="s">
        <v>42</v>
      </c>
      <c r="Q68" s="28"/>
      <c r="R68" s="28"/>
      <c r="T68" s="30">
        <v>59033333</v>
      </c>
      <c r="U68" s="31">
        <v>0</v>
      </c>
      <c r="V68" s="32">
        <v>1</v>
      </c>
      <c r="W68" s="41">
        <v>1650000</v>
      </c>
      <c r="X68" s="34">
        <f t="shared" si="1"/>
        <v>60683333</v>
      </c>
      <c r="Y68" s="165">
        <v>52983333</v>
      </c>
      <c r="Z68" s="35">
        <v>44237</v>
      </c>
      <c r="AA68" s="36">
        <v>44239</v>
      </c>
      <c r="AB68" s="36">
        <v>44573</v>
      </c>
      <c r="AC68" s="37">
        <v>322</v>
      </c>
      <c r="AD68" s="38">
        <v>1</v>
      </c>
      <c r="AE68" s="37">
        <v>9</v>
      </c>
      <c r="AF68" s="38"/>
      <c r="AG68" s="38" t="s">
        <v>44</v>
      </c>
      <c r="AH68" s="38"/>
    </row>
    <row r="69" spans="1:34" ht="92.25" customHeight="1" x14ac:dyDescent="0.25">
      <c r="A69" s="21">
        <v>67</v>
      </c>
      <c r="B69" s="21">
        <v>2021</v>
      </c>
      <c r="C69" s="21" t="s">
        <v>226</v>
      </c>
      <c r="D69" s="22" t="s">
        <v>35</v>
      </c>
      <c r="E69" s="23" t="s">
        <v>36</v>
      </c>
      <c r="F69" s="4" t="s">
        <v>37</v>
      </c>
      <c r="G69" s="154" t="s">
        <v>105</v>
      </c>
      <c r="H69" s="24" t="s">
        <v>39</v>
      </c>
      <c r="I69" s="25" t="s">
        <v>40</v>
      </c>
      <c r="J69" s="21">
        <v>57</v>
      </c>
      <c r="K69" s="161" t="s">
        <v>1622</v>
      </c>
      <c r="L69" s="26" t="s">
        <v>1616</v>
      </c>
      <c r="M69" s="27">
        <v>1873</v>
      </c>
      <c r="N69" s="40">
        <v>79526603</v>
      </c>
      <c r="O69" s="28" t="s">
        <v>227</v>
      </c>
      <c r="P69" s="28" t="s">
        <v>42</v>
      </c>
      <c r="Q69" s="28"/>
      <c r="R69" s="28"/>
      <c r="T69" s="30">
        <v>12400000</v>
      </c>
      <c r="U69" s="31">
        <v>0</v>
      </c>
      <c r="V69" s="32">
        <v>1</v>
      </c>
      <c r="W69" s="41">
        <v>4960000</v>
      </c>
      <c r="X69" s="34">
        <f t="shared" si="1"/>
        <v>17360000</v>
      </c>
      <c r="Y69" s="165">
        <v>17360000</v>
      </c>
      <c r="Z69" s="35">
        <v>44237</v>
      </c>
      <c r="AA69" s="36">
        <v>44238</v>
      </c>
      <c r="AB69" s="36">
        <v>44387</v>
      </c>
      <c r="AC69" s="37">
        <v>150</v>
      </c>
      <c r="AD69" s="38">
        <v>1</v>
      </c>
      <c r="AE69" s="37">
        <v>60</v>
      </c>
      <c r="AF69" s="38"/>
      <c r="AG69" s="38" t="s">
        <v>44</v>
      </c>
      <c r="AH69" s="38"/>
    </row>
    <row r="70" spans="1:34" ht="92.25" customHeight="1" x14ac:dyDescent="0.25">
      <c r="A70" s="21">
        <v>68</v>
      </c>
      <c r="B70" s="21">
        <v>2021</v>
      </c>
      <c r="C70" s="21" t="s">
        <v>228</v>
      </c>
      <c r="D70" s="22" t="s">
        <v>35</v>
      </c>
      <c r="E70" s="23" t="s">
        <v>36</v>
      </c>
      <c r="F70" s="4" t="s">
        <v>37</v>
      </c>
      <c r="G70" s="154" t="s">
        <v>229</v>
      </c>
      <c r="H70" s="24" t="s">
        <v>39</v>
      </c>
      <c r="I70" s="25" t="s">
        <v>40</v>
      </c>
      <c r="J70" s="21">
        <v>57</v>
      </c>
      <c r="K70" s="161" t="s">
        <v>1622</v>
      </c>
      <c r="L70" s="26" t="s">
        <v>1616</v>
      </c>
      <c r="M70" s="27">
        <v>1873</v>
      </c>
      <c r="N70" s="40">
        <v>79370373</v>
      </c>
      <c r="O70" s="28" t="s">
        <v>230</v>
      </c>
      <c r="P70" s="28" t="s">
        <v>42</v>
      </c>
      <c r="Q70" s="28"/>
      <c r="R70" s="28"/>
      <c r="T70" s="30">
        <v>12400000</v>
      </c>
      <c r="U70" s="31">
        <v>0</v>
      </c>
      <c r="V70" s="32">
        <v>1</v>
      </c>
      <c r="W70" s="41">
        <v>4960000</v>
      </c>
      <c r="X70" s="34">
        <f t="shared" si="1"/>
        <v>17360000</v>
      </c>
      <c r="Y70" s="165">
        <v>17360000</v>
      </c>
      <c r="Z70" s="35">
        <v>44237</v>
      </c>
      <c r="AA70" s="36">
        <v>44238</v>
      </c>
      <c r="AB70" s="36">
        <v>44387</v>
      </c>
      <c r="AC70" s="37">
        <v>150</v>
      </c>
      <c r="AD70" s="38">
        <v>1</v>
      </c>
      <c r="AE70" s="37">
        <v>60</v>
      </c>
      <c r="AF70" s="38"/>
      <c r="AG70" s="38" t="s">
        <v>44</v>
      </c>
      <c r="AH70" s="38"/>
    </row>
    <row r="71" spans="1:34" ht="66" customHeight="1" x14ac:dyDescent="0.25">
      <c r="A71" s="21">
        <v>69</v>
      </c>
      <c r="B71" s="21">
        <v>2021</v>
      </c>
      <c r="C71" s="21" t="s">
        <v>231</v>
      </c>
      <c r="D71" s="22" t="s">
        <v>35</v>
      </c>
      <c r="E71" s="23" t="s">
        <v>36</v>
      </c>
      <c r="F71" s="4" t="s">
        <v>37</v>
      </c>
      <c r="G71" s="154" t="s">
        <v>232</v>
      </c>
      <c r="H71" s="24" t="s">
        <v>39</v>
      </c>
      <c r="I71" s="25" t="s">
        <v>40</v>
      </c>
      <c r="J71" s="21">
        <v>57</v>
      </c>
      <c r="K71" s="161" t="s">
        <v>1622</v>
      </c>
      <c r="L71" s="26" t="s">
        <v>1616</v>
      </c>
      <c r="M71" s="27">
        <v>1873</v>
      </c>
      <c r="N71" s="40">
        <v>53164606</v>
      </c>
      <c r="O71" s="28" t="s">
        <v>233</v>
      </c>
      <c r="P71" s="28" t="s">
        <v>42</v>
      </c>
      <c r="Q71" s="28"/>
      <c r="R71" s="28"/>
      <c r="T71" s="30">
        <v>30000000</v>
      </c>
      <c r="U71" s="31">
        <v>0</v>
      </c>
      <c r="V71" s="32">
        <v>1</v>
      </c>
      <c r="W71" s="41">
        <v>12000000</v>
      </c>
      <c r="X71" s="34">
        <f t="shared" si="1"/>
        <v>42000000</v>
      </c>
      <c r="Y71" s="165">
        <v>42000000</v>
      </c>
      <c r="Z71" s="35">
        <v>44238</v>
      </c>
      <c r="AA71" s="36">
        <v>44242</v>
      </c>
      <c r="AB71" s="36">
        <v>44391</v>
      </c>
      <c r="AC71" s="37">
        <v>150</v>
      </c>
      <c r="AD71" s="38">
        <v>1</v>
      </c>
      <c r="AE71" s="37">
        <v>60</v>
      </c>
      <c r="AF71" s="38"/>
      <c r="AG71" s="38" t="s">
        <v>44</v>
      </c>
      <c r="AH71" s="38"/>
    </row>
    <row r="72" spans="1:34" ht="66" customHeight="1" x14ac:dyDescent="0.25">
      <c r="A72" s="21">
        <v>70</v>
      </c>
      <c r="B72" s="21">
        <v>2021</v>
      </c>
      <c r="C72" s="21" t="s">
        <v>234</v>
      </c>
      <c r="D72" s="22" t="s">
        <v>35</v>
      </c>
      <c r="E72" s="23" t="s">
        <v>36</v>
      </c>
      <c r="F72" s="4" t="s">
        <v>37</v>
      </c>
      <c r="G72" s="154" t="s">
        <v>235</v>
      </c>
      <c r="H72" s="24" t="s">
        <v>39</v>
      </c>
      <c r="I72" s="25" t="s">
        <v>40</v>
      </c>
      <c r="J72" s="21">
        <v>57</v>
      </c>
      <c r="K72" s="161" t="s">
        <v>1622</v>
      </c>
      <c r="L72" s="26" t="s">
        <v>1616</v>
      </c>
      <c r="M72" s="27">
        <v>1873</v>
      </c>
      <c r="N72" s="40">
        <v>52432042</v>
      </c>
      <c r="O72" s="28" t="s">
        <v>236</v>
      </c>
      <c r="P72" s="28" t="s">
        <v>42</v>
      </c>
      <c r="Q72" s="28"/>
      <c r="R72" s="28"/>
      <c r="T72" s="30">
        <v>26833333</v>
      </c>
      <c r="U72" s="31">
        <v>0</v>
      </c>
      <c r="V72" s="32">
        <v>0</v>
      </c>
      <c r="W72" s="33">
        <v>0</v>
      </c>
      <c r="X72" s="34">
        <f t="shared" si="1"/>
        <v>26833333</v>
      </c>
      <c r="Y72" s="165">
        <v>8916666</v>
      </c>
      <c r="Z72" s="35">
        <v>44237</v>
      </c>
      <c r="AA72" s="36">
        <v>44239</v>
      </c>
      <c r="AB72" s="36">
        <v>44560</v>
      </c>
      <c r="AC72" s="37">
        <v>320</v>
      </c>
      <c r="AD72" s="38"/>
      <c r="AE72" s="37" t="s">
        <v>43</v>
      </c>
      <c r="AF72" s="38"/>
      <c r="AG72" s="38"/>
      <c r="AH72" s="38" t="s">
        <v>44</v>
      </c>
    </row>
    <row r="73" spans="1:34" ht="66" customHeight="1" x14ac:dyDescent="0.25">
      <c r="A73" s="21">
        <v>71</v>
      </c>
      <c r="B73" s="21">
        <v>2021</v>
      </c>
      <c r="C73" s="21" t="s">
        <v>237</v>
      </c>
      <c r="D73" s="22" t="s">
        <v>35</v>
      </c>
      <c r="E73" s="23" t="s">
        <v>36</v>
      </c>
      <c r="F73" s="4" t="s">
        <v>37</v>
      </c>
      <c r="G73" s="154" t="s">
        <v>238</v>
      </c>
      <c r="H73" s="24" t="s">
        <v>39</v>
      </c>
      <c r="I73" s="25" t="s">
        <v>40</v>
      </c>
      <c r="J73" s="21">
        <v>57</v>
      </c>
      <c r="K73" s="161" t="s">
        <v>1622</v>
      </c>
      <c r="L73" s="26" t="s">
        <v>1616</v>
      </c>
      <c r="M73" s="27">
        <v>1873</v>
      </c>
      <c r="N73" s="40">
        <v>1013636275</v>
      </c>
      <c r="O73" s="28" t="s">
        <v>239</v>
      </c>
      <c r="P73" s="28" t="s">
        <v>42</v>
      </c>
      <c r="Q73" s="28"/>
      <c r="R73" s="28"/>
      <c r="T73" s="30">
        <v>60693333</v>
      </c>
      <c r="U73" s="31">
        <v>0</v>
      </c>
      <c r="V73" s="32">
        <v>0</v>
      </c>
      <c r="W73" s="33">
        <v>0</v>
      </c>
      <c r="X73" s="34">
        <f t="shared" si="1"/>
        <v>60693333</v>
      </c>
      <c r="Y73" s="165">
        <v>54813667</v>
      </c>
      <c r="Z73" s="35">
        <v>44237</v>
      </c>
      <c r="AA73" s="36">
        <v>44239</v>
      </c>
      <c r="AB73" s="36">
        <v>44562</v>
      </c>
      <c r="AC73" s="37">
        <v>320</v>
      </c>
      <c r="AD73" s="38"/>
      <c r="AE73" s="37" t="s">
        <v>43</v>
      </c>
      <c r="AF73" s="38"/>
      <c r="AG73" s="38" t="s">
        <v>44</v>
      </c>
      <c r="AH73" s="38"/>
    </row>
    <row r="74" spans="1:34" ht="66" customHeight="1" x14ac:dyDescent="0.25">
      <c r="A74" s="21">
        <v>72</v>
      </c>
      <c r="B74" s="21">
        <v>2021</v>
      </c>
      <c r="C74" s="21" t="s">
        <v>240</v>
      </c>
      <c r="D74" s="22" t="s">
        <v>35</v>
      </c>
      <c r="E74" s="23" t="s">
        <v>36</v>
      </c>
      <c r="F74" s="4" t="s">
        <v>37</v>
      </c>
      <c r="G74" s="154" t="s">
        <v>241</v>
      </c>
      <c r="H74" s="24" t="s">
        <v>39</v>
      </c>
      <c r="I74" s="25" t="s">
        <v>40</v>
      </c>
      <c r="J74" s="21">
        <v>57</v>
      </c>
      <c r="K74" s="161" t="s">
        <v>1622</v>
      </c>
      <c r="L74" s="26" t="s">
        <v>1616</v>
      </c>
      <c r="M74" s="27">
        <v>1873</v>
      </c>
      <c r="N74" s="40">
        <v>79531044</v>
      </c>
      <c r="O74" s="28" t="s">
        <v>242</v>
      </c>
      <c r="P74" s="28" t="s">
        <v>42</v>
      </c>
      <c r="Q74" s="28"/>
      <c r="R74" s="28"/>
      <c r="T74" s="30">
        <v>84000000</v>
      </c>
      <c r="U74" s="31">
        <v>0</v>
      </c>
      <c r="V74" s="32">
        <v>0</v>
      </c>
      <c r="W74" s="33">
        <v>0</v>
      </c>
      <c r="X74" s="34">
        <f t="shared" si="1"/>
        <v>84000000</v>
      </c>
      <c r="Y74" s="165">
        <v>76266667</v>
      </c>
      <c r="Z74" s="35">
        <v>44239</v>
      </c>
      <c r="AA74" s="36">
        <v>44242</v>
      </c>
      <c r="AB74" s="36">
        <v>44559</v>
      </c>
      <c r="AC74" s="37">
        <v>315</v>
      </c>
      <c r="AD74" s="38"/>
      <c r="AE74" s="37" t="s">
        <v>43</v>
      </c>
      <c r="AF74" s="38"/>
      <c r="AG74" s="38" t="s">
        <v>44</v>
      </c>
      <c r="AH74" s="38"/>
    </row>
    <row r="75" spans="1:34" ht="66" customHeight="1" x14ac:dyDescent="0.25">
      <c r="A75" s="21">
        <v>73</v>
      </c>
      <c r="B75" s="21">
        <v>2021</v>
      </c>
      <c r="C75" s="21" t="s">
        <v>243</v>
      </c>
      <c r="D75" s="22" t="s">
        <v>35</v>
      </c>
      <c r="E75" s="23" t="s">
        <v>36</v>
      </c>
      <c r="F75" s="4" t="s">
        <v>37</v>
      </c>
      <c r="G75" s="154" t="s">
        <v>244</v>
      </c>
      <c r="H75" s="24" t="s">
        <v>39</v>
      </c>
      <c r="I75" s="25" t="s">
        <v>40</v>
      </c>
      <c r="J75" s="21">
        <v>57</v>
      </c>
      <c r="K75" s="161" t="s">
        <v>1622</v>
      </c>
      <c r="L75" s="26" t="s">
        <v>1616</v>
      </c>
      <c r="M75" s="27">
        <v>1873</v>
      </c>
      <c r="N75" s="40">
        <v>1015999291</v>
      </c>
      <c r="O75" s="28" t="s">
        <v>245</v>
      </c>
      <c r="P75" s="28" t="s">
        <v>42</v>
      </c>
      <c r="Q75" s="28"/>
      <c r="R75" s="28"/>
      <c r="T75" s="30">
        <v>78750000</v>
      </c>
      <c r="U75" s="31">
        <v>0</v>
      </c>
      <c r="V75" s="32">
        <v>0</v>
      </c>
      <c r="W75" s="33">
        <v>0</v>
      </c>
      <c r="X75" s="34">
        <f t="shared" si="1"/>
        <v>78750000</v>
      </c>
      <c r="Y75" s="165">
        <v>63500000</v>
      </c>
      <c r="Z75" s="35">
        <v>44238</v>
      </c>
      <c r="AA75" s="36">
        <v>44239</v>
      </c>
      <c r="AB75" s="36">
        <v>44494</v>
      </c>
      <c r="AC75" s="37">
        <v>315</v>
      </c>
      <c r="AD75" s="38"/>
      <c r="AE75" s="37" t="s">
        <v>43</v>
      </c>
      <c r="AF75" s="38"/>
      <c r="AG75" s="38"/>
      <c r="AH75" s="38" t="s">
        <v>44</v>
      </c>
    </row>
    <row r="76" spans="1:34" ht="66" customHeight="1" x14ac:dyDescent="0.25">
      <c r="A76" s="21">
        <v>75</v>
      </c>
      <c r="B76" s="21">
        <v>2021</v>
      </c>
      <c r="C76" s="21" t="s">
        <v>246</v>
      </c>
      <c r="D76" s="22" t="s">
        <v>35</v>
      </c>
      <c r="E76" s="23" t="s">
        <v>36</v>
      </c>
      <c r="F76" s="4" t="s">
        <v>37</v>
      </c>
      <c r="G76" s="154" t="s">
        <v>247</v>
      </c>
      <c r="H76" s="24" t="s">
        <v>39</v>
      </c>
      <c r="I76" s="25" t="s">
        <v>40</v>
      </c>
      <c r="J76" s="21">
        <v>57</v>
      </c>
      <c r="K76" s="161" t="s">
        <v>1622</v>
      </c>
      <c r="L76" s="26" t="s">
        <v>1616</v>
      </c>
      <c r="M76" s="27">
        <v>1873</v>
      </c>
      <c r="N76" s="40">
        <v>1031148439</v>
      </c>
      <c r="O76" s="28" t="s">
        <v>248</v>
      </c>
      <c r="P76" s="28" t="s">
        <v>42</v>
      </c>
      <c r="Q76" s="28"/>
      <c r="R76" s="28"/>
      <c r="T76" s="30">
        <v>45790500</v>
      </c>
      <c r="U76" s="31">
        <v>0</v>
      </c>
      <c r="V76" s="32">
        <v>1</v>
      </c>
      <c r="W76" s="41">
        <v>1744400</v>
      </c>
      <c r="X76" s="34">
        <f t="shared" si="1"/>
        <v>47534900</v>
      </c>
      <c r="Y76" s="165">
        <v>41284133</v>
      </c>
      <c r="Z76" s="35">
        <v>44239</v>
      </c>
      <c r="AA76" s="36">
        <v>44244</v>
      </c>
      <c r="AB76" s="36">
        <v>44575</v>
      </c>
      <c r="AC76" s="37">
        <v>315</v>
      </c>
      <c r="AD76" s="38">
        <v>1</v>
      </c>
      <c r="AE76" s="37">
        <v>12</v>
      </c>
      <c r="AF76" s="38"/>
      <c r="AG76" s="38" t="s">
        <v>44</v>
      </c>
      <c r="AH76" s="38"/>
    </row>
    <row r="77" spans="1:34" ht="66" customHeight="1" x14ac:dyDescent="0.25">
      <c r="A77" s="21">
        <v>76</v>
      </c>
      <c r="B77" s="21">
        <v>2021</v>
      </c>
      <c r="C77" s="21" t="s">
        <v>249</v>
      </c>
      <c r="D77" s="22" t="s">
        <v>35</v>
      </c>
      <c r="E77" s="23" t="s">
        <v>36</v>
      </c>
      <c r="F77" s="4" t="s">
        <v>37</v>
      </c>
      <c r="G77" s="154" t="s">
        <v>250</v>
      </c>
      <c r="H77" s="24" t="s">
        <v>39</v>
      </c>
      <c r="I77" s="25" t="s">
        <v>40</v>
      </c>
      <c r="J77" s="21">
        <v>57</v>
      </c>
      <c r="K77" s="161" t="s">
        <v>1622</v>
      </c>
      <c r="L77" s="26" t="s">
        <v>1616</v>
      </c>
      <c r="M77" s="27">
        <v>1873</v>
      </c>
      <c r="N77" s="40">
        <v>1122648996</v>
      </c>
      <c r="O77" s="28" t="s">
        <v>251</v>
      </c>
      <c r="P77" s="28" t="s">
        <v>42</v>
      </c>
      <c r="Q77" s="28"/>
      <c r="R77" s="28"/>
      <c r="T77" s="30">
        <v>45790500</v>
      </c>
      <c r="U77" s="31">
        <v>0</v>
      </c>
      <c r="V77" s="32">
        <v>0</v>
      </c>
      <c r="W77" s="33">
        <v>0</v>
      </c>
      <c r="X77" s="34">
        <f t="shared" si="1"/>
        <v>45790500</v>
      </c>
      <c r="Y77" s="165">
        <v>41574867</v>
      </c>
      <c r="Z77" s="35">
        <v>44239</v>
      </c>
      <c r="AA77" s="36">
        <v>44242</v>
      </c>
      <c r="AB77" s="36">
        <v>44559</v>
      </c>
      <c r="AC77" s="37">
        <v>315</v>
      </c>
      <c r="AD77" s="38"/>
      <c r="AE77" s="37" t="s">
        <v>43</v>
      </c>
      <c r="AF77" s="38"/>
      <c r="AG77" s="38" t="s">
        <v>44</v>
      </c>
      <c r="AH77" s="38"/>
    </row>
    <row r="78" spans="1:34" ht="95.25" customHeight="1" x14ac:dyDescent="0.25">
      <c r="A78" s="21">
        <v>77</v>
      </c>
      <c r="B78" s="21">
        <v>2021</v>
      </c>
      <c r="C78" s="21" t="s">
        <v>252</v>
      </c>
      <c r="D78" s="22" t="s">
        <v>35</v>
      </c>
      <c r="E78" s="23" t="s">
        <v>36</v>
      </c>
      <c r="F78" s="4" t="s">
        <v>37</v>
      </c>
      <c r="G78" s="154" t="s">
        <v>253</v>
      </c>
      <c r="H78" s="24" t="s">
        <v>39</v>
      </c>
      <c r="I78" s="25" t="s">
        <v>40</v>
      </c>
      <c r="J78" s="21">
        <v>21</v>
      </c>
      <c r="K78" s="161" t="s">
        <v>1627</v>
      </c>
      <c r="L78" s="26" t="s">
        <v>1618</v>
      </c>
      <c r="M78" s="27">
        <v>1803</v>
      </c>
      <c r="N78" s="40">
        <v>1023864051</v>
      </c>
      <c r="O78" s="28" t="s">
        <v>254</v>
      </c>
      <c r="P78" s="28" t="s">
        <v>42</v>
      </c>
      <c r="Q78" s="28"/>
      <c r="R78" s="28"/>
      <c r="T78" s="30">
        <v>28450000</v>
      </c>
      <c r="U78" s="31">
        <v>0</v>
      </c>
      <c r="V78" s="32">
        <v>0</v>
      </c>
      <c r="W78" s="33">
        <v>0</v>
      </c>
      <c r="X78" s="34">
        <f t="shared" si="1"/>
        <v>28450000</v>
      </c>
      <c r="Y78" s="165">
        <v>25794667</v>
      </c>
      <c r="Z78" s="35">
        <v>44239</v>
      </c>
      <c r="AA78" s="36">
        <v>44242</v>
      </c>
      <c r="AB78" s="36">
        <v>44391</v>
      </c>
      <c r="AC78" s="37">
        <v>150</v>
      </c>
      <c r="AD78" s="38"/>
      <c r="AE78" s="37" t="s">
        <v>43</v>
      </c>
      <c r="AF78" s="38"/>
      <c r="AG78" s="38" t="s">
        <v>44</v>
      </c>
      <c r="AH78" s="38"/>
    </row>
    <row r="79" spans="1:34" ht="95.25" customHeight="1" x14ac:dyDescent="0.25">
      <c r="A79" s="21">
        <v>78</v>
      </c>
      <c r="B79" s="21">
        <v>2021</v>
      </c>
      <c r="C79" s="21" t="s">
        <v>255</v>
      </c>
      <c r="D79" s="22" t="s">
        <v>35</v>
      </c>
      <c r="E79" s="23" t="s">
        <v>36</v>
      </c>
      <c r="F79" s="4" t="s">
        <v>37</v>
      </c>
      <c r="G79" s="154" t="s">
        <v>229</v>
      </c>
      <c r="H79" s="24" t="s">
        <v>39</v>
      </c>
      <c r="I79" s="25" t="s">
        <v>40</v>
      </c>
      <c r="J79" s="21">
        <v>57</v>
      </c>
      <c r="K79" s="161" t="s">
        <v>1622</v>
      </c>
      <c r="L79" s="26" t="s">
        <v>1616</v>
      </c>
      <c r="M79" s="27">
        <v>1873</v>
      </c>
      <c r="N79" s="40">
        <v>91523152</v>
      </c>
      <c r="O79" s="28" t="s">
        <v>256</v>
      </c>
      <c r="P79" s="28" t="s">
        <v>42</v>
      </c>
      <c r="Q79" s="28"/>
      <c r="R79" s="28"/>
      <c r="T79" s="30">
        <v>26040000</v>
      </c>
      <c r="U79" s="31">
        <v>0</v>
      </c>
      <c r="V79" s="32">
        <v>1</v>
      </c>
      <c r="W79" s="41">
        <v>1157333</v>
      </c>
      <c r="X79" s="34">
        <f t="shared" si="1"/>
        <v>27197333</v>
      </c>
      <c r="Y79" s="165">
        <v>23560000</v>
      </c>
      <c r="Z79" s="35">
        <v>44242</v>
      </c>
      <c r="AA79" s="36">
        <v>44243</v>
      </c>
      <c r="AB79" s="36">
        <v>44575</v>
      </c>
      <c r="AC79" s="37">
        <v>315</v>
      </c>
      <c r="AD79" s="38">
        <v>1</v>
      </c>
      <c r="AE79" s="37">
        <v>14</v>
      </c>
      <c r="AF79" s="38"/>
      <c r="AG79" s="38" t="s">
        <v>44</v>
      </c>
      <c r="AH79" s="38"/>
    </row>
    <row r="80" spans="1:34" ht="95.25" customHeight="1" x14ac:dyDescent="0.25">
      <c r="A80" s="21">
        <v>79</v>
      </c>
      <c r="B80" s="21">
        <v>2021</v>
      </c>
      <c r="C80" s="21" t="s">
        <v>257</v>
      </c>
      <c r="D80" s="22" t="s">
        <v>35</v>
      </c>
      <c r="E80" s="23" t="s">
        <v>36</v>
      </c>
      <c r="F80" s="4" t="s">
        <v>37</v>
      </c>
      <c r="G80" s="154" t="s">
        <v>238</v>
      </c>
      <c r="H80" s="24" t="s">
        <v>39</v>
      </c>
      <c r="I80" s="25" t="s">
        <v>40</v>
      </c>
      <c r="J80" s="21">
        <v>55</v>
      </c>
      <c r="K80" s="161" t="s">
        <v>1626</v>
      </c>
      <c r="L80" s="26" t="s">
        <v>1616</v>
      </c>
      <c r="M80" s="27">
        <v>1872</v>
      </c>
      <c r="N80" s="40">
        <v>80182006</v>
      </c>
      <c r="O80" s="28" t="s">
        <v>258</v>
      </c>
      <c r="P80" s="28" t="s">
        <v>42</v>
      </c>
      <c r="Q80" s="28"/>
      <c r="R80" s="28"/>
      <c r="T80" s="30">
        <v>28450000</v>
      </c>
      <c r="U80" s="31">
        <v>0</v>
      </c>
      <c r="V80" s="32">
        <v>0</v>
      </c>
      <c r="W80" s="33">
        <v>0</v>
      </c>
      <c r="X80" s="34">
        <f t="shared" si="1"/>
        <v>28450000</v>
      </c>
      <c r="Y80" s="165">
        <v>19725333</v>
      </c>
      <c r="Z80" s="35">
        <v>44239</v>
      </c>
      <c r="AA80" s="36">
        <v>44244</v>
      </c>
      <c r="AB80" s="36">
        <v>44393</v>
      </c>
      <c r="AC80" s="37">
        <v>150</v>
      </c>
      <c r="AD80" s="38"/>
      <c r="AE80" s="37" t="s">
        <v>43</v>
      </c>
      <c r="AF80" s="38"/>
      <c r="AG80" s="38" t="s">
        <v>44</v>
      </c>
      <c r="AH80" s="38"/>
    </row>
    <row r="81" spans="1:34" ht="95.25" customHeight="1" x14ac:dyDescent="0.25">
      <c r="A81" s="21">
        <v>80</v>
      </c>
      <c r="B81" s="21">
        <v>2021</v>
      </c>
      <c r="C81" s="21" t="s">
        <v>259</v>
      </c>
      <c r="D81" s="22" t="s">
        <v>35</v>
      </c>
      <c r="E81" s="23" t="s">
        <v>36</v>
      </c>
      <c r="F81" s="4" t="s">
        <v>37</v>
      </c>
      <c r="G81" s="154" t="s">
        <v>260</v>
      </c>
      <c r="H81" s="24" t="s">
        <v>39</v>
      </c>
      <c r="I81" s="25" t="s">
        <v>40</v>
      </c>
      <c r="J81" s="21">
        <v>57</v>
      </c>
      <c r="K81" s="161" t="s">
        <v>1622</v>
      </c>
      <c r="L81" s="26" t="s">
        <v>1616</v>
      </c>
      <c r="M81" s="27">
        <v>1873</v>
      </c>
      <c r="N81" s="40">
        <v>1101320709</v>
      </c>
      <c r="O81" s="28" t="s">
        <v>261</v>
      </c>
      <c r="P81" s="28" t="s">
        <v>42</v>
      </c>
      <c r="Q81" s="28"/>
      <c r="R81" s="28"/>
      <c r="T81" s="30">
        <v>26040000</v>
      </c>
      <c r="U81" s="31">
        <v>0</v>
      </c>
      <c r="V81" s="32">
        <v>0</v>
      </c>
      <c r="W81" s="33">
        <v>0</v>
      </c>
      <c r="X81" s="34">
        <f t="shared" si="1"/>
        <v>26040000</v>
      </c>
      <c r="Y81" s="165">
        <v>22072000</v>
      </c>
      <c r="Z81" s="35">
        <v>44239</v>
      </c>
      <c r="AA81" s="36">
        <v>44243</v>
      </c>
      <c r="AB81" s="36">
        <v>44530</v>
      </c>
      <c r="AC81" s="37">
        <v>315</v>
      </c>
      <c r="AD81" s="38"/>
      <c r="AE81" s="37" t="s">
        <v>43</v>
      </c>
      <c r="AF81" s="38"/>
      <c r="AG81" s="38"/>
      <c r="AH81" s="38" t="s">
        <v>44</v>
      </c>
    </row>
    <row r="82" spans="1:34" ht="95.25" customHeight="1" x14ac:dyDescent="0.25">
      <c r="A82" s="21">
        <v>81</v>
      </c>
      <c r="B82" s="21">
        <v>2021</v>
      </c>
      <c r="C82" s="21" t="s">
        <v>262</v>
      </c>
      <c r="D82" s="22" t="s">
        <v>35</v>
      </c>
      <c r="E82" s="23" t="s">
        <v>36</v>
      </c>
      <c r="F82" s="4" t="s">
        <v>37</v>
      </c>
      <c r="G82" s="154" t="s">
        <v>263</v>
      </c>
      <c r="H82" s="24" t="s">
        <v>39</v>
      </c>
      <c r="I82" s="25" t="s">
        <v>40</v>
      </c>
      <c r="J82" s="21">
        <v>57</v>
      </c>
      <c r="K82" s="161" t="s">
        <v>1622</v>
      </c>
      <c r="L82" s="26" t="s">
        <v>1616</v>
      </c>
      <c r="M82" s="27">
        <v>1873</v>
      </c>
      <c r="N82" s="40">
        <v>1098744365</v>
      </c>
      <c r="O82" s="28" t="s">
        <v>264</v>
      </c>
      <c r="P82" s="28" t="s">
        <v>42</v>
      </c>
      <c r="Q82" s="28"/>
      <c r="R82" s="28"/>
      <c r="T82" s="30">
        <v>65100000</v>
      </c>
      <c r="U82" s="31">
        <v>0</v>
      </c>
      <c r="V82" s="32">
        <v>0</v>
      </c>
      <c r="W82" s="33">
        <v>0</v>
      </c>
      <c r="X82" s="34">
        <f t="shared" si="1"/>
        <v>65100000</v>
      </c>
      <c r="Y82" s="165">
        <v>58900000</v>
      </c>
      <c r="Z82" s="35">
        <v>44242</v>
      </c>
      <c r="AA82" s="36">
        <v>44243</v>
      </c>
      <c r="AB82" s="36">
        <v>44562</v>
      </c>
      <c r="AC82" s="37">
        <v>315</v>
      </c>
      <c r="AD82" s="38"/>
      <c r="AE82" s="37" t="s">
        <v>43</v>
      </c>
      <c r="AF82" s="38"/>
      <c r="AG82" s="38" t="s">
        <v>44</v>
      </c>
      <c r="AH82" s="38"/>
    </row>
    <row r="83" spans="1:34" ht="95.25" customHeight="1" x14ac:dyDescent="0.25">
      <c r="A83" s="21">
        <v>82</v>
      </c>
      <c r="B83" s="21">
        <v>2021</v>
      </c>
      <c r="C83" s="21" t="s">
        <v>265</v>
      </c>
      <c r="D83" s="22" t="s">
        <v>35</v>
      </c>
      <c r="E83" s="23" t="s">
        <v>36</v>
      </c>
      <c r="F83" s="4" t="s">
        <v>37</v>
      </c>
      <c r="G83" s="154" t="s">
        <v>266</v>
      </c>
      <c r="H83" s="24" t="s">
        <v>39</v>
      </c>
      <c r="I83" s="25" t="s">
        <v>40</v>
      </c>
      <c r="J83" s="21">
        <v>6</v>
      </c>
      <c r="K83" s="161" t="s">
        <v>1625</v>
      </c>
      <c r="L83" s="26" t="s">
        <v>1618</v>
      </c>
      <c r="M83" s="27">
        <v>1865</v>
      </c>
      <c r="N83" s="40">
        <v>1140815716</v>
      </c>
      <c r="O83" s="28" t="s">
        <v>267</v>
      </c>
      <c r="P83" s="28" t="s">
        <v>42</v>
      </c>
      <c r="Q83" s="28"/>
      <c r="R83" s="28"/>
      <c r="T83" s="30">
        <v>27500000</v>
      </c>
      <c r="U83" s="31">
        <v>0</v>
      </c>
      <c r="V83" s="32">
        <v>0</v>
      </c>
      <c r="W83" s="33">
        <v>0</v>
      </c>
      <c r="X83" s="34">
        <f t="shared" si="1"/>
        <v>27500000</v>
      </c>
      <c r="Y83" s="165">
        <v>27500000</v>
      </c>
      <c r="Z83" s="35">
        <v>44244</v>
      </c>
      <c r="AA83" s="36">
        <v>44245</v>
      </c>
      <c r="AB83" s="36">
        <v>44394</v>
      </c>
      <c r="AC83" s="37">
        <v>150</v>
      </c>
      <c r="AD83" s="38"/>
      <c r="AE83" s="37" t="s">
        <v>43</v>
      </c>
      <c r="AF83" s="38"/>
      <c r="AG83" s="38" t="s">
        <v>44</v>
      </c>
      <c r="AH83" s="38"/>
    </row>
    <row r="84" spans="1:34" ht="95.25" customHeight="1" x14ac:dyDescent="0.25">
      <c r="A84" s="21">
        <v>83</v>
      </c>
      <c r="B84" s="21">
        <v>2021</v>
      </c>
      <c r="C84" s="21" t="s">
        <v>268</v>
      </c>
      <c r="D84" s="22" t="s">
        <v>35</v>
      </c>
      <c r="E84" s="23" t="s">
        <v>36</v>
      </c>
      <c r="F84" s="4" t="s">
        <v>37</v>
      </c>
      <c r="G84" s="154" t="s">
        <v>269</v>
      </c>
      <c r="H84" s="24" t="s">
        <v>39</v>
      </c>
      <c r="I84" s="25" t="s">
        <v>40</v>
      </c>
      <c r="J84" s="21">
        <v>57</v>
      </c>
      <c r="K84" s="161" t="s">
        <v>1622</v>
      </c>
      <c r="L84" s="26" t="s">
        <v>1616</v>
      </c>
      <c r="M84" s="27">
        <v>1873</v>
      </c>
      <c r="N84" s="40">
        <v>1048849987</v>
      </c>
      <c r="O84" s="28" t="s">
        <v>270</v>
      </c>
      <c r="P84" s="28" t="s">
        <v>42</v>
      </c>
      <c r="Q84" s="28"/>
      <c r="R84" s="28"/>
      <c r="T84" s="30">
        <v>67816667</v>
      </c>
      <c r="U84" s="31">
        <v>0</v>
      </c>
      <c r="V84" s="32">
        <v>0</v>
      </c>
      <c r="W84" s="33">
        <v>0</v>
      </c>
      <c r="X84" s="34">
        <f t="shared" si="1"/>
        <v>67816667</v>
      </c>
      <c r="Y84" s="165">
        <v>61316667</v>
      </c>
      <c r="Z84" s="35">
        <v>44245</v>
      </c>
      <c r="AA84" s="36">
        <v>44245</v>
      </c>
      <c r="AB84" s="36">
        <v>44560</v>
      </c>
      <c r="AC84" s="37">
        <v>313</v>
      </c>
      <c r="AD84" s="38"/>
      <c r="AE84" s="37" t="s">
        <v>43</v>
      </c>
      <c r="AF84" s="38"/>
      <c r="AG84" s="38" t="s">
        <v>44</v>
      </c>
      <c r="AH84" s="38"/>
    </row>
    <row r="85" spans="1:34" ht="95.25" customHeight="1" x14ac:dyDescent="0.25">
      <c r="A85" s="21">
        <v>84</v>
      </c>
      <c r="B85" s="21">
        <v>2021</v>
      </c>
      <c r="C85" s="21" t="s">
        <v>271</v>
      </c>
      <c r="D85" s="22" t="s">
        <v>35</v>
      </c>
      <c r="E85" s="23" t="s">
        <v>36</v>
      </c>
      <c r="F85" s="4" t="s">
        <v>37</v>
      </c>
      <c r="G85" s="154" t="s">
        <v>272</v>
      </c>
      <c r="H85" s="24" t="s">
        <v>39</v>
      </c>
      <c r="I85" s="25" t="s">
        <v>40</v>
      </c>
      <c r="J85" s="21">
        <v>57</v>
      </c>
      <c r="K85" s="161" t="s">
        <v>1622</v>
      </c>
      <c r="L85" s="26" t="s">
        <v>1616</v>
      </c>
      <c r="M85" s="27">
        <v>1873</v>
      </c>
      <c r="N85" s="40">
        <v>1110232734</v>
      </c>
      <c r="O85" s="28" t="s">
        <v>273</v>
      </c>
      <c r="P85" s="28" t="s">
        <v>42</v>
      </c>
      <c r="Q85" s="28"/>
      <c r="R85" s="28"/>
      <c r="T85" s="30">
        <v>24000000</v>
      </c>
      <c r="U85" s="31">
        <v>0</v>
      </c>
      <c r="V85" s="32">
        <v>0</v>
      </c>
      <c r="W85" s="33">
        <v>0</v>
      </c>
      <c r="X85" s="34">
        <f t="shared" si="1"/>
        <v>24000000</v>
      </c>
      <c r="Y85" s="165">
        <v>21520000</v>
      </c>
      <c r="Z85" s="35">
        <v>44256</v>
      </c>
      <c r="AA85" s="36">
        <v>44257</v>
      </c>
      <c r="AB85" s="36">
        <v>44562</v>
      </c>
      <c r="AC85" s="37">
        <v>300</v>
      </c>
      <c r="AD85" s="38"/>
      <c r="AE85" s="37" t="s">
        <v>43</v>
      </c>
      <c r="AF85" s="38"/>
      <c r="AG85" s="38" t="s">
        <v>44</v>
      </c>
      <c r="AH85" s="38"/>
    </row>
    <row r="86" spans="1:34" ht="95.25" customHeight="1" x14ac:dyDescent="0.25">
      <c r="A86" s="21">
        <v>85</v>
      </c>
      <c r="B86" s="21">
        <v>2021</v>
      </c>
      <c r="C86" s="21" t="s">
        <v>274</v>
      </c>
      <c r="D86" s="22" t="s">
        <v>35</v>
      </c>
      <c r="E86" s="23" t="s">
        <v>36</v>
      </c>
      <c r="F86" s="4" t="s">
        <v>37</v>
      </c>
      <c r="G86" s="154" t="s">
        <v>275</v>
      </c>
      <c r="H86" s="24" t="s">
        <v>39</v>
      </c>
      <c r="I86" s="25" t="s">
        <v>40</v>
      </c>
      <c r="J86" s="21">
        <v>57</v>
      </c>
      <c r="K86" s="161" t="s">
        <v>1622</v>
      </c>
      <c r="L86" s="26" t="s">
        <v>1616</v>
      </c>
      <c r="M86" s="27">
        <v>1873</v>
      </c>
      <c r="N86" s="40">
        <v>79696383</v>
      </c>
      <c r="O86" s="28" t="s">
        <v>276</v>
      </c>
      <c r="P86" s="28" t="s">
        <v>42</v>
      </c>
      <c r="Q86" s="28"/>
      <c r="R86" s="28"/>
      <c r="T86" s="30">
        <v>55000000</v>
      </c>
      <c r="U86" s="31">
        <v>0</v>
      </c>
      <c r="V86" s="32">
        <v>1</v>
      </c>
      <c r="W86" s="41">
        <v>4216667</v>
      </c>
      <c r="X86" s="34">
        <f t="shared" si="1"/>
        <v>59216667</v>
      </c>
      <c r="Y86" s="165">
        <v>51883333</v>
      </c>
      <c r="Z86" s="35">
        <v>44244</v>
      </c>
      <c r="AA86" s="36">
        <v>44245</v>
      </c>
      <c r="AB86" s="36">
        <v>44547</v>
      </c>
      <c r="AC86" s="37">
        <v>300</v>
      </c>
      <c r="AD86" s="38">
        <v>1</v>
      </c>
      <c r="AE86" s="37">
        <v>23</v>
      </c>
      <c r="AF86" s="38"/>
      <c r="AG86" s="38" t="s">
        <v>44</v>
      </c>
      <c r="AH86" s="38"/>
    </row>
    <row r="87" spans="1:34" ht="78.75" customHeight="1" x14ac:dyDescent="0.25">
      <c r="A87" s="21">
        <v>86</v>
      </c>
      <c r="B87" s="21">
        <v>2021</v>
      </c>
      <c r="C87" s="21" t="s">
        <v>277</v>
      </c>
      <c r="D87" s="22" t="s">
        <v>35</v>
      </c>
      <c r="E87" s="23" t="s">
        <v>36</v>
      </c>
      <c r="F87" s="4" t="s">
        <v>37</v>
      </c>
      <c r="G87" s="154" t="s">
        <v>278</v>
      </c>
      <c r="H87" s="24" t="s">
        <v>39</v>
      </c>
      <c r="I87" s="25" t="s">
        <v>40</v>
      </c>
      <c r="J87" s="21">
        <v>57</v>
      </c>
      <c r="K87" s="161" t="s">
        <v>1622</v>
      </c>
      <c r="L87" s="26" t="s">
        <v>1616</v>
      </c>
      <c r="M87" s="27">
        <v>1873</v>
      </c>
      <c r="N87" s="40">
        <v>1063160510</v>
      </c>
      <c r="O87" s="28" t="s">
        <v>279</v>
      </c>
      <c r="P87" s="28" t="s">
        <v>42</v>
      </c>
      <c r="Q87" s="28"/>
      <c r="R87" s="28"/>
      <c r="T87" s="30">
        <v>40000000</v>
      </c>
      <c r="U87" s="31">
        <v>0</v>
      </c>
      <c r="V87" s="32">
        <v>0</v>
      </c>
      <c r="W87" s="33">
        <v>0</v>
      </c>
      <c r="X87" s="34">
        <f t="shared" si="1"/>
        <v>40000000</v>
      </c>
      <c r="Y87" s="165">
        <v>34133333</v>
      </c>
      <c r="Z87" s="35">
        <v>44249</v>
      </c>
      <c r="AA87" s="36">
        <v>44252</v>
      </c>
      <c r="AB87" s="36">
        <v>44371</v>
      </c>
      <c r="AC87" s="37">
        <v>150</v>
      </c>
      <c r="AD87" s="38"/>
      <c r="AE87" s="37" t="s">
        <v>43</v>
      </c>
      <c r="AF87" s="38"/>
      <c r="AG87" s="38"/>
      <c r="AH87" s="38" t="s">
        <v>44</v>
      </c>
    </row>
    <row r="88" spans="1:34" ht="78.75" customHeight="1" x14ac:dyDescent="0.25">
      <c r="A88" s="21">
        <v>87</v>
      </c>
      <c r="B88" s="21">
        <v>2021</v>
      </c>
      <c r="C88" s="21" t="s">
        <v>280</v>
      </c>
      <c r="D88" s="22" t="s">
        <v>35</v>
      </c>
      <c r="E88" s="23" t="s">
        <v>36</v>
      </c>
      <c r="F88" s="4" t="s">
        <v>37</v>
      </c>
      <c r="G88" s="154" t="s">
        <v>281</v>
      </c>
      <c r="H88" s="24" t="s">
        <v>39</v>
      </c>
      <c r="I88" s="25" t="s">
        <v>40</v>
      </c>
      <c r="J88" s="21">
        <v>57</v>
      </c>
      <c r="K88" s="161" t="s">
        <v>1622</v>
      </c>
      <c r="L88" s="26" t="s">
        <v>1616</v>
      </c>
      <c r="M88" s="27">
        <v>1873</v>
      </c>
      <c r="N88" s="40">
        <v>13717182</v>
      </c>
      <c r="O88" s="28" t="s">
        <v>282</v>
      </c>
      <c r="P88" s="28" t="s">
        <v>42</v>
      </c>
      <c r="Q88" s="28"/>
      <c r="R88" s="28"/>
      <c r="T88" s="30">
        <v>65000000</v>
      </c>
      <c r="U88" s="31">
        <v>0</v>
      </c>
      <c r="V88" s="32">
        <v>0</v>
      </c>
      <c r="W88" s="33">
        <v>0</v>
      </c>
      <c r="X88" s="34">
        <f t="shared" si="1"/>
        <v>65000000</v>
      </c>
      <c r="Y88" s="165">
        <v>53300000</v>
      </c>
      <c r="Z88" s="35">
        <v>44250</v>
      </c>
      <c r="AA88" s="36">
        <v>44252</v>
      </c>
      <c r="AB88" s="36">
        <v>44554</v>
      </c>
      <c r="AC88" s="37">
        <v>300</v>
      </c>
      <c r="AD88" s="38"/>
      <c r="AE88" s="37" t="s">
        <v>43</v>
      </c>
      <c r="AF88" s="38"/>
      <c r="AG88" s="38" t="s">
        <v>44</v>
      </c>
      <c r="AH88" s="38"/>
    </row>
    <row r="89" spans="1:34" ht="78.75" customHeight="1" x14ac:dyDescent="0.25">
      <c r="A89" s="21">
        <v>88</v>
      </c>
      <c r="B89" s="21">
        <v>2021</v>
      </c>
      <c r="C89" s="21" t="s">
        <v>283</v>
      </c>
      <c r="D89" s="22" t="s">
        <v>35</v>
      </c>
      <c r="E89" s="23" t="s">
        <v>36</v>
      </c>
      <c r="F89" s="4" t="s">
        <v>37</v>
      </c>
      <c r="G89" s="154" t="s">
        <v>272</v>
      </c>
      <c r="H89" s="24" t="s">
        <v>39</v>
      </c>
      <c r="I89" s="25" t="s">
        <v>40</v>
      </c>
      <c r="J89" s="21">
        <v>57</v>
      </c>
      <c r="K89" s="161" t="s">
        <v>1622</v>
      </c>
      <c r="L89" s="26" t="s">
        <v>1616</v>
      </c>
      <c r="M89" s="27">
        <v>1873</v>
      </c>
      <c r="N89" s="40">
        <v>1000617208</v>
      </c>
      <c r="O89" s="28" t="s">
        <v>284</v>
      </c>
      <c r="P89" s="28" t="s">
        <v>42</v>
      </c>
      <c r="Q89" s="28"/>
      <c r="R89" s="28"/>
      <c r="T89" s="30">
        <v>25000000</v>
      </c>
      <c r="U89" s="31">
        <v>0</v>
      </c>
      <c r="V89" s="32">
        <v>0</v>
      </c>
      <c r="W89" s="33">
        <v>0</v>
      </c>
      <c r="X89" s="34">
        <f t="shared" si="1"/>
        <v>25000000</v>
      </c>
      <c r="Y89" s="165">
        <v>23083333</v>
      </c>
      <c r="Z89" s="35">
        <v>44249</v>
      </c>
      <c r="AA89" s="36">
        <v>44251</v>
      </c>
      <c r="AB89" s="36">
        <v>44553</v>
      </c>
      <c r="AC89" s="37">
        <v>300</v>
      </c>
      <c r="AD89" s="38"/>
      <c r="AE89" s="37" t="s">
        <v>43</v>
      </c>
      <c r="AF89" s="38"/>
      <c r="AG89" s="38" t="s">
        <v>44</v>
      </c>
      <c r="AH89" s="38"/>
    </row>
    <row r="90" spans="1:34" ht="78.75" customHeight="1" x14ac:dyDescent="0.25">
      <c r="A90" s="21">
        <v>89</v>
      </c>
      <c r="B90" s="21">
        <v>2021</v>
      </c>
      <c r="C90" s="21" t="s">
        <v>285</v>
      </c>
      <c r="D90" s="22" t="s">
        <v>35</v>
      </c>
      <c r="E90" s="23" t="s">
        <v>36</v>
      </c>
      <c r="F90" s="4" t="s">
        <v>37</v>
      </c>
      <c r="G90" s="154" t="s">
        <v>286</v>
      </c>
      <c r="H90" s="24" t="s">
        <v>39</v>
      </c>
      <c r="I90" s="25" t="s">
        <v>40</v>
      </c>
      <c r="J90" s="21">
        <v>57</v>
      </c>
      <c r="K90" s="161" t="s">
        <v>1622</v>
      </c>
      <c r="L90" s="26" t="s">
        <v>1616</v>
      </c>
      <c r="M90" s="27">
        <v>1873</v>
      </c>
      <c r="N90" s="40">
        <v>1031150040</v>
      </c>
      <c r="O90" s="28" t="s">
        <v>287</v>
      </c>
      <c r="P90" s="28" t="s">
        <v>42</v>
      </c>
      <c r="Q90" s="28"/>
      <c r="R90" s="28"/>
      <c r="T90" s="30">
        <v>28450000</v>
      </c>
      <c r="U90" s="31">
        <v>0</v>
      </c>
      <c r="V90" s="32">
        <v>0</v>
      </c>
      <c r="W90" s="33">
        <v>0</v>
      </c>
      <c r="X90" s="34">
        <f t="shared" si="1"/>
        <v>28450000</v>
      </c>
      <c r="Y90" s="165">
        <v>28450000</v>
      </c>
      <c r="Z90" s="35">
        <v>44249</v>
      </c>
      <c r="AA90" s="36">
        <v>44256</v>
      </c>
      <c r="AB90" s="36">
        <v>44407</v>
      </c>
      <c r="AC90" s="37">
        <v>150</v>
      </c>
      <c r="AD90" s="38"/>
      <c r="AE90" s="37" t="s">
        <v>43</v>
      </c>
      <c r="AF90" s="38"/>
      <c r="AG90" s="38" t="s">
        <v>44</v>
      </c>
      <c r="AH90" s="38"/>
    </row>
    <row r="91" spans="1:34" ht="78.75" customHeight="1" x14ac:dyDescent="0.25">
      <c r="A91" s="21">
        <v>90</v>
      </c>
      <c r="B91" s="21">
        <v>2021</v>
      </c>
      <c r="C91" s="21" t="s">
        <v>288</v>
      </c>
      <c r="D91" s="22" t="s">
        <v>35</v>
      </c>
      <c r="E91" s="23" t="s">
        <v>36</v>
      </c>
      <c r="F91" s="4" t="s">
        <v>37</v>
      </c>
      <c r="G91" s="154" t="s">
        <v>289</v>
      </c>
      <c r="H91" s="24" t="s">
        <v>39</v>
      </c>
      <c r="I91" s="25" t="s">
        <v>40</v>
      </c>
      <c r="J91" s="21">
        <v>57</v>
      </c>
      <c r="K91" s="161" t="s">
        <v>1622</v>
      </c>
      <c r="L91" s="26" t="s">
        <v>1616</v>
      </c>
      <c r="M91" s="27">
        <v>1873</v>
      </c>
      <c r="N91" s="40">
        <v>52729476</v>
      </c>
      <c r="O91" s="28" t="s">
        <v>290</v>
      </c>
      <c r="P91" s="28" t="s">
        <v>42</v>
      </c>
      <c r="Q91" s="28"/>
      <c r="R91" s="28"/>
      <c r="T91" s="30">
        <v>36960000</v>
      </c>
      <c r="U91" s="31">
        <v>0</v>
      </c>
      <c r="V91" s="32">
        <v>1</v>
      </c>
      <c r="W91" s="41">
        <v>1200000</v>
      </c>
      <c r="X91" s="34">
        <f t="shared" si="1"/>
        <v>38160000</v>
      </c>
      <c r="Y91" s="165">
        <v>36840000</v>
      </c>
      <c r="Z91" s="35">
        <v>44250</v>
      </c>
      <c r="AA91" s="36">
        <v>44251</v>
      </c>
      <c r="AB91" s="36">
        <v>44572</v>
      </c>
      <c r="AC91" s="37">
        <v>308</v>
      </c>
      <c r="AD91" s="38">
        <v>1</v>
      </c>
      <c r="AE91" s="37">
        <v>10</v>
      </c>
      <c r="AF91" s="38"/>
      <c r="AG91" s="38" t="s">
        <v>44</v>
      </c>
      <c r="AH91" s="38"/>
    </row>
    <row r="92" spans="1:34" ht="78.75" customHeight="1" x14ac:dyDescent="0.25">
      <c r="A92" s="21">
        <v>91</v>
      </c>
      <c r="B92" s="21">
        <v>2021</v>
      </c>
      <c r="C92" s="21" t="s">
        <v>291</v>
      </c>
      <c r="D92" s="22" t="s">
        <v>35</v>
      </c>
      <c r="E92" s="23" t="s">
        <v>36</v>
      </c>
      <c r="F92" s="4" t="s">
        <v>37</v>
      </c>
      <c r="G92" s="154" t="s">
        <v>292</v>
      </c>
      <c r="H92" s="24" t="s">
        <v>39</v>
      </c>
      <c r="I92" s="25" t="s">
        <v>40</v>
      </c>
      <c r="J92" s="21">
        <v>57</v>
      </c>
      <c r="K92" s="161" t="s">
        <v>1622</v>
      </c>
      <c r="L92" s="26" t="s">
        <v>1616</v>
      </c>
      <c r="M92" s="27">
        <v>1873</v>
      </c>
      <c r="N92" s="40">
        <v>1023909881</v>
      </c>
      <c r="O92" s="28" t="s">
        <v>293</v>
      </c>
      <c r="P92" s="28" t="s">
        <v>42</v>
      </c>
      <c r="Q92" s="28"/>
      <c r="R92" s="28"/>
      <c r="T92" s="30">
        <v>12500000</v>
      </c>
      <c r="U92" s="31">
        <v>0</v>
      </c>
      <c r="V92" s="32">
        <v>0</v>
      </c>
      <c r="W92" s="33">
        <v>0</v>
      </c>
      <c r="X92" s="34">
        <f t="shared" si="1"/>
        <v>12500000</v>
      </c>
      <c r="Y92" s="165">
        <v>12500000</v>
      </c>
      <c r="Z92" s="35">
        <v>44250</v>
      </c>
      <c r="AA92" s="36">
        <v>44251</v>
      </c>
      <c r="AB92" s="36">
        <v>44400</v>
      </c>
      <c r="AC92" s="37">
        <v>150</v>
      </c>
      <c r="AD92" s="38"/>
      <c r="AE92" s="37" t="s">
        <v>43</v>
      </c>
      <c r="AF92" s="38"/>
      <c r="AG92" s="38" t="s">
        <v>44</v>
      </c>
      <c r="AH92" s="38"/>
    </row>
    <row r="93" spans="1:34" ht="78.75" customHeight="1" x14ac:dyDescent="0.25">
      <c r="A93" s="21">
        <v>92</v>
      </c>
      <c r="B93" s="21">
        <v>2021</v>
      </c>
      <c r="C93" s="21" t="s">
        <v>294</v>
      </c>
      <c r="D93" s="22" t="s">
        <v>35</v>
      </c>
      <c r="E93" s="23" t="s">
        <v>36</v>
      </c>
      <c r="F93" s="4" t="s">
        <v>37</v>
      </c>
      <c r="G93" s="154" t="s">
        <v>272</v>
      </c>
      <c r="H93" s="24" t="s">
        <v>39</v>
      </c>
      <c r="I93" s="25" t="s">
        <v>40</v>
      </c>
      <c r="J93" s="21">
        <v>57</v>
      </c>
      <c r="K93" s="161" t="s">
        <v>1622</v>
      </c>
      <c r="L93" s="26" t="s">
        <v>1616</v>
      </c>
      <c r="M93" s="27">
        <v>1873</v>
      </c>
      <c r="N93" s="40">
        <v>42140251</v>
      </c>
      <c r="O93" s="28" t="s">
        <v>295</v>
      </c>
      <c r="P93" s="28" t="s">
        <v>42</v>
      </c>
      <c r="Q93" s="28"/>
      <c r="R93" s="28"/>
      <c r="T93" s="30">
        <v>24000000</v>
      </c>
      <c r="U93" s="31">
        <v>0</v>
      </c>
      <c r="V93" s="32">
        <v>1</v>
      </c>
      <c r="W93" s="41">
        <v>1200000</v>
      </c>
      <c r="X93" s="34">
        <f t="shared" si="1"/>
        <v>25200000</v>
      </c>
      <c r="Y93" s="165">
        <v>21600000</v>
      </c>
      <c r="Z93" s="35">
        <v>44251</v>
      </c>
      <c r="AA93" s="36">
        <v>44256</v>
      </c>
      <c r="AB93" s="36">
        <v>44575</v>
      </c>
      <c r="AC93" s="37">
        <v>300</v>
      </c>
      <c r="AD93" s="38">
        <v>1</v>
      </c>
      <c r="AE93" s="37">
        <v>15</v>
      </c>
      <c r="AF93" s="38"/>
      <c r="AG93" s="38" t="s">
        <v>44</v>
      </c>
      <c r="AH93" s="38"/>
    </row>
    <row r="94" spans="1:34" ht="78.75" customHeight="1" x14ac:dyDescent="0.25">
      <c r="A94" s="21">
        <v>93</v>
      </c>
      <c r="B94" s="21">
        <v>2021</v>
      </c>
      <c r="C94" s="21" t="s">
        <v>296</v>
      </c>
      <c r="D94" s="22" t="s">
        <v>35</v>
      </c>
      <c r="E94" s="23" t="s">
        <v>36</v>
      </c>
      <c r="F94" s="4" t="s">
        <v>37</v>
      </c>
      <c r="G94" s="154" t="s">
        <v>297</v>
      </c>
      <c r="H94" s="24" t="s">
        <v>39</v>
      </c>
      <c r="I94" s="25" t="s">
        <v>40</v>
      </c>
      <c r="J94" s="21">
        <v>57</v>
      </c>
      <c r="K94" s="161" t="s">
        <v>1622</v>
      </c>
      <c r="L94" s="26" t="s">
        <v>1616</v>
      </c>
      <c r="M94" s="27">
        <v>1873</v>
      </c>
      <c r="N94" s="40">
        <v>1023959178</v>
      </c>
      <c r="O94" s="28" t="s">
        <v>298</v>
      </c>
      <c r="P94" s="28" t="s">
        <v>42</v>
      </c>
      <c r="Q94" s="28"/>
      <c r="R94" s="28"/>
      <c r="T94" s="30">
        <v>19500000</v>
      </c>
      <c r="U94" s="31">
        <v>0</v>
      </c>
      <c r="V94" s="32">
        <v>0</v>
      </c>
      <c r="W94" s="33">
        <v>0</v>
      </c>
      <c r="X94" s="34">
        <f t="shared" si="1"/>
        <v>19500000</v>
      </c>
      <c r="Y94" s="165">
        <v>19500000</v>
      </c>
      <c r="Z94" s="35">
        <v>44249</v>
      </c>
      <c r="AA94" s="36">
        <v>44251</v>
      </c>
      <c r="AB94" s="36">
        <v>44400</v>
      </c>
      <c r="AC94" s="37">
        <v>150</v>
      </c>
      <c r="AD94" s="38"/>
      <c r="AE94" s="37" t="s">
        <v>43</v>
      </c>
      <c r="AF94" s="38"/>
      <c r="AG94" s="38" t="s">
        <v>44</v>
      </c>
      <c r="AH94" s="38"/>
    </row>
    <row r="95" spans="1:34" ht="78.75" customHeight="1" x14ac:dyDescent="0.25">
      <c r="A95" s="21">
        <v>94</v>
      </c>
      <c r="B95" s="21">
        <v>2021</v>
      </c>
      <c r="C95" s="21" t="s">
        <v>299</v>
      </c>
      <c r="D95" s="22" t="s">
        <v>35</v>
      </c>
      <c r="E95" s="23" t="s">
        <v>36</v>
      </c>
      <c r="F95" s="4" t="s">
        <v>37</v>
      </c>
      <c r="G95" s="154" t="s">
        <v>300</v>
      </c>
      <c r="H95" s="24" t="s">
        <v>39</v>
      </c>
      <c r="I95" s="25" t="s">
        <v>40</v>
      </c>
      <c r="J95" s="21">
        <v>38</v>
      </c>
      <c r="K95" s="161" t="s">
        <v>1623</v>
      </c>
      <c r="L95" s="26" t="s">
        <v>1617</v>
      </c>
      <c r="M95" s="27">
        <v>1868</v>
      </c>
      <c r="N95" s="40">
        <v>1013620814</v>
      </c>
      <c r="O95" s="28" t="s">
        <v>301</v>
      </c>
      <c r="P95" s="28" t="s">
        <v>42</v>
      </c>
      <c r="Q95" s="28"/>
      <c r="R95" s="28"/>
      <c r="T95" s="30">
        <v>12000000</v>
      </c>
      <c r="U95" s="31">
        <v>0</v>
      </c>
      <c r="V95" s="32">
        <v>0</v>
      </c>
      <c r="W95" s="33">
        <v>0</v>
      </c>
      <c r="X95" s="34">
        <f t="shared" si="1"/>
        <v>12000000</v>
      </c>
      <c r="Y95" s="165">
        <v>12000000</v>
      </c>
      <c r="Z95" s="35">
        <v>44250</v>
      </c>
      <c r="AA95" s="36">
        <v>44251</v>
      </c>
      <c r="AB95" s="36">
        <v>44400</v>
      </c>
      <c r="AC95" s="37">
        <v>150</v>
      </c>
      <c r="AD95" s="38"/>
      <c r="AE95" s="37" t="s">
        <v>43</v>
      </c>
      <c r="AF95" s="38"/>
      <c r="AG95" s="38" t="s">
        <v>44</v>
      </c>
      <c r="AH95" s="38"/>
    </row>
    <row r="96" spans="1:34" ht="78.75" customHeight="1" x14ac:dyDescent="0.25">
      <c r="A96" s="21">
        <v>95</v>
      </c>
      <c r="B96" s="21">
        <v>2021</v>
      </c>
      <c r="C96" s="21" t="s">
        <v>302</v>
      </c>
      <c r="D96" s="22" t="s">
        <v>35</v>
      </c>
      <c r="E96" s="23" t="s">
        <v>36</v>
      </c>
      <c r="F96" s="4" t="s">
        <v>37</v>
      </c>
      <c r="G96" s="154" t="s">
        <v>303</v>
      </c>
      <c r="H96" s="24" t="s">
        <v>39</v>
      </c>
      <c r="I96" s="25" t="s">
        <v>40</v>
      </c>
      <c r="J96" s="21">
        <v>57</v>
      </c>
      <c r="K96" s="161" t="s">
        <v>1622</v>
      </c>
      <c r="L96" s="26" t="s">
        <v>1616</v>
      </c>
      <c r="M96" s="27">
        <v>1873</v>
      </c>
      <c r="N96" s="40">
        <v>79698883</v>
      </c>
      <c r="O96" s="28" t="s">
        <v>304</v>
      </c>
      <c r="P96" s="28" t="s">
        <v>42</v>
      </c>
      <c r="Q96" s="28"/>
      <c r="R96" s="28"/>
      <c r="T96" s="30">
        <v>12000000</v>
      </c>
      <c r="U96" s="31">
        <v>0</v>
      </c>
      <c r="V96" s="32">
        <v>0</v>
      </c>
      <c r="W96" s="33">
        <v>0</v>
      </c>
      <c r="X96" s="34">
        <f t="shared" si="1"/>
        <v>12000000</v>
      </c>
      <c r="Y96" s="165">
        <v>12000000</v>
      </c>
      <c r="Z96" s="35">
        <v>44251</v>
      </c>
      <c r="AA96" s="36">
        <v>44252</v>
      </c>
      <c r="AB96" s="36">
        <v>44401</v>
      </c>
      <c r="AC96" s="37">
        <v>150</v>
      </c>
      <c r="AD96" s="38"/>
      <c r="AE96" s="37" t="s">
        <v>43</v>
      </c>
      <c r="AF96" s="38"/>
      <c r="AG96" s="38" t="s">
        <v>44</v>
      </c>
      <c r="AH96" s="38"/>
    </row>
    <row r="97" spans="1:34" ht="78.75" customHeight="1" x14ac:dyDescent="0.25">
      <c r="A97" s="21">
        <v>96</v>
      </c>
      <c r="B97" s="21">
        <v>2021</v>
      </c>
      <c r="C97" s="21" t="s">
        <v>305</v>
      </c>
      <c r="D97" s="22" t="s">
        <v>35</v>
      </c>
      <c r="E97" s="23" t="s">
        <v>36</v>
      </c>
      <c r="F97" s="4" t="s">
        <v>37</v>
      </c>
      <c r="G97" s="154" t="s">
        <v>300</v>
      </c>
      <c r="H97" s="24" t="s">
        <v>39</v>
      </c>
      <c r="I97" s="25" t="s">
        <v>40</v>
      </c>
      <c r="J97" s="21">
        <v>38</v>
      </c>
      <c r="K97" s="161" t="s">
        <v>1623</v>
      </c>
      <c r="L97" s="26" t="s">
        <v>1617</v>
      </c>
      <c r="M97" s="27">
        <v>1868</v>
      </c>
      <c r="N97" s="40">
        <v>1023872925</v>
      </c>
      <c r="O97" s="28" t="s">
        <v>306</v>
      </c>
      <c r="P97" s="28" t="s">
        <v>42</v>
      </c>
      <c r="Q97" s="28"/>
      <c r="R97" s="28"/>
      <c r="T97" s="30">
        <v>12000000</v>
      </c>
      <c r="U97" s="31">
        <v>0</v>
      </c>
      <c r="V97" s="32">
        <v>0</v>
      </c>
      <c r="W97" s="33">
        <v>0</v>
      </c>
      <c r="X97" s="34">
        <f t="shared" si="1"/>
        <v>12000000</v>
      </c>
      <c r="Y97" s="165">
        <v>12000000</v>
      </c>
      <c r="Z97" s="35">
        <v>44250</v>
      </c>
      <c r="AA97" s="36">
        <v>44252</v>
      </c>
      <c r="AB97" s="36">
        <v>44401</v>
      </c>
      <c r="AC97" s="37">
        <v>150</v>
      </c>
      <c r="AD97" s="38"/>
      <c r="AE97" s="37" t="s">
        <v>43</v>
      </c>
      <c r="AF97" s="38"/>
      <c r="AG97" s="38" t="s">
        <v>44</v>
      </c>
      <c r="AH97" s="38"/>
    </row>
    <row r="98" spans="1:34" ht="78.75" customHeight="1" x14ac:dyDescent="0.25">
      <c r="A98" s="21">
        <v>97</v>
      </c>
      <c r="B98" s="21">
        <v>2021</v>
      </c>
      <c r="C98" s="21" t="s">
        <v>307</v>
      </c>
      <c r="D98" s="22" t="s">
        <v>35</v>
      </c>
      <c r="E98" s="23" t="s">
        <v>36</v>
      </c>
      <c r="F98" s="4" t="s">
        <v>37</v>
      </c>
      <c r="G98" s="154" t="s">
        <v>308</v>
      </c>
      <c r="H98" s="24" t="s">
        <v>39</v>
      </c>
      <c r="I98" s="25" t="s">
        <v>40</v>
      </c>
      <c r="J98" s="21">
        <v>57</v>
      </c>
      <c r="K98" s="161" t="s">
        <v>1622</v>
      </c>
      <c r="L98" s="26" t="s">
        <v>1616</v>
      </c>
      <c r="M98" s="27">
        <v>1873</v>
      </c>
      <c r="N98" s="40">
        <v>1022984888</v>
      </c>
      <c r="O98" s="28" t="s">
        <v>309</v>
      </c>
      <c r="P98" s="28" t="s">
        <v>42</v>
      </c>
      <c r="Q98" s="28"/>
      <c r="R98" s="28"/>
      <c r="T98" s="30">
        <v>24800000</v>
      </c>
      <c r="U98" s="31">
        <v>0</v>
      </c>
      <c r="V98" s="32">
        <v>0</v>
      </c>
      <c r="W98" s="33">
        <v>0</v>
      </c>
      <c r="X98" s="34">
        <f t="shared" si="1"/>
        <v>24800000</v>
      </c>
      <c r="Y98" s="165">
        <v>22898667</v>
      </c>
      <c r="Z98" s="35">
        <v>44249</v>
      </c>
      <c r="AA98" s="36">
        <v>44251</v>
      </c>
      <c r="AB98" s="36">
        <v>44553</v>
      </c>
      <c r="AC98" s="37">
        <v>300</v>
      </c>
      <c r="AD98" s="38"/>
      <c r="AE98" s="37" t="s">
        <v>43</v>
      </c>
      <c r="AF98" s="38"/>
      <c r="AG98" s="38" t="s">
        <v>44</v>
      </c>
      <c r="AH98" s="38"/>
    </row>
    <row r="99" spans="1:34" ht="78.75" customHeight="1" x14ac:dyDescent="0.25">
      <c r="A99" s="21">
        <v>98</v>
      </c>
      <c r="B99" s="21">
        <v>2021</v>
      </c>
      <c r="C99" s="21" t="s">
        <v>310</v>
      </c>
      <c r="D99" s="22" t="s">
        <v>35</v>
      </c>
      <c r="E99" s="23" t="s">
        <v>36</v>
      </c>
      <c r="F99" s="4" t="s">
        <v>37</v>
      </c>
      <c r="G99" s="154" t="s">
        <v>311</v>
      </c>
      <c r="H99" s="24" t="s">
        <v>39</v>
      </c>
      <c r="I99" s="25" t="s">
        <v>40</v>
      </c>
      <c r="J99" s="21">
        <v>57</v>
      </c>
      <c r="K99" s="161" t="s">
        <v>1622</v>
      </c>
      <c r="L99" s="26" t="s">
        <v>1616</v>
      </c>
      <c r="M99" s="27">
        <v>1873</v>
      </c>
      <c r="N99" s="40">
        <v>1022391291</v>
      </c>
      <c r="O99" s="28" t="s">
        <v>312</v>
      </c>
      <c r="P99" s="28" t="s">
        <v>42</v>
      </c>
      <c r="Q99" s="28"/>
      <c r="R99" s="28"/>
      <c r="T99" s="30">
        <v>12000000</v>
      </c>
      <c r="U99" s="31">
        <v>0</v>
      </c>
      <c r="V99" s="32">
        <v>0</v>
      </c>
      <c r="W99" s="33">
        <v>0</v>
      </c>
      <c r="X99" s="34">
        <f t="shared" si="1"/>
        <v>12000000</v>
      </c>
      <c r="Y99" s="165">
        <v>12000000</v>
      </c>
      <c r="Z99" s="35">
        <v>44251</v>
      </c>
      <c r="AA99" s="36">
        <v>44252</v>
      </c>
      <c r="AB99" s="36">
        <v>44401</v>
      </c>
      <c r="AC99" s="37">
        <v>150</v>
      </c>
      <c r="AD99" s="38"/>
      <c r="AE99" s="37" t="s">
        <v>43</v>
      </c>
      <c r="AF99" s="38"/>
      <c r="AG99" s="38" t="s">
        <v>44</v>
      </c>
      <c r="AH99" s="38"/>
    </row>
    <row r="100" spans="1:34" ht="78.75" customHeight="1" x14ac:dyDescent="0.25">
      <c r="A100" s="21">
        <v>99</v>
      </c>
      <c r="B100" s="21">
        <v>2021</v>
      </c>
      <c r="C100" s="21" t="s">
        <v>313</v>
      </c>
      <c r="D100" s="22" t="s">
        <v>35</v>
      </c>
      <c r="E100" s="23" t="s">
        <v>36</v>
      </c>
      <c r="F100" s="4" t="s">
        <v>37</v>
      </c>
      <c r="G100" s="154" t="s">
        <v>266</v>
      </c>
      <c r="H100" s="24" t="s">
        <v>39</v>
      </c>
      <c r="I100" s="25" t="s">
        <v>40</v>
      </c>
      <c r="J100" s="21">
        <v>6</v>
      </c>
      <c r="K100" s="161" t="s">
        <v>1625</v>
      </c>
      <c r="L100" s="26" t="s">
        <v>1618</v>
      </c>
      <c r="M100" s="27">
        <v>1865</v>
      </c>
      <c r="N100" s="40">
        <v>80188444</v>
      </c>
      <c r="O100" s="28" t="s">
        <v>314</v>
      </c>
      <c r="P100" s="28" t="s">
        <v>42</v>
      </c>
      <c r="Q100" s="28"/>
      <c r="R100" s="28"/>
      <c r="T100" s="30">
        <v>27500000</v>
      </c>
      <c r="U100" s="31">
        <v>0</v>
      </c>
      <c r="V100" s="32">
        <v>0</v>
      </c>
      <c r="W100" s="33">
        <v>0</v>
      </c>
      <c r="X100" s="34">
        <f t="shared" si="1"/>
        <v>27500000</v>
      </c>
      <c r="Y100" s="165">
        <v>27500000</v>
      </c>
      <c r="Z100" s="35">
        <v>44251</v>
      </c>
      <c r="AA100" s="36">
        <v>44253</v>
      </c>
      <c r="AB100" s="36">
        <v>44402</v>
      </c>
      <c r="AC100" s="37">
        <v>150</v>
      </c>
      <c r="AD100" s="38"/>
      <c r="AE100" s="37" t="s">
        <v>43</v>
      </c>
      <c r="AF100" s="38"/>
      <c r="AG100" s="38" t="s">
        <v>44</v>
      </c>
      <c r="AH100" s="38"/>
    </row>
    <row r="101" spans="1:34" ht="78.75" customHeight="1" x14ac:dyDescent="0.25">
      <c r="A101" s="21">
        <v>100</v>
      </c>
      <c r="B101" s="21">
        <v>2021</v>
      </c>
      <c r="C101" s="21" t="s">
        <v>315</v>
      </c>
      <c r="D101" s="22" t="s">
        <v>35</v>
      </c>
      <c r="E101" s="23" t="s">
        <v>36</v>
      </c>
      <c r="F101" s="4" t="s">
        <v>37</v>
      </c>
      <c r="G101" s="154" t="s">
        <v>316</v>
      </c>
      <c r="H101" s="24" t="s">
        <v>39</v>
      </c>
      <c r="I101" s="25" t="s">
        <v>40</v>
      </c>
      <c r="J101" s="21">
        <v>6</v>
      </c>
      <c r="K101" s="161" t="s">
        <v>1625</v>
      </c>
      <c r="L101" s="26" t="s">
        <v>1618</v>
      </c>
      <c r="M101" s="27">
        <v>1843</v>
      </c>
      <c r="N101" s="40">
        <v>52348469</v>
      </c>
      <c r="O101" s="28" t="s">
        <v>317</v>
      </c>
      <c r="P101" s="28" t="s">
        <v>42</v>
      </c>
      <c r="Q101" s="28"/>
      <c r="R101" s="28"/>
      <c r="T101" s="30">
        <v>55000000</v>
      </c>
      <c r="U101" s="31">
        <v>0</v>
      </c>
      <c r="V101" s="32">
        <v>0</v>
      </c>
      <c r="W101" s="33">
        <v>0</v>
      </c>
      <c r="X101" s="34">
        <f t="shared" si="1"/>
        <v>55000000</v>
      </c>
      <c r="Y101" s="165">
        <v>33916667</v>
      </c>
      <c r="Z101" s="35">
        <v>44250</v>
      </c>
      <c r="AA101" s="36">
        <v>44253</v>
      </c>
      <c r="AB101" s="36">
        <v>44555</v>
      </c>
      <c r="AC101" s="37">
        <v>300</v>
      </c>
      <c r="AD101" s="38"/>
      <c r="AE101" s="37" t="s">
        <v>43</v>
      </c>
      <c r="AF101" s="38"/>
      <c r="AG101" s="38" t="s">
        <v>44</v>
      </c>
      <c r="AH101" s="38"/>
    </row>
    <row r="102" spans="1:34" ht="78.75" customHeight="1" x14ac:dyDescent="0.25">
      <c r="A102" s="21">
        <v>101</v>
      </c>
      <c r="B102" s="21">
        <v>2021</v>
      </c>
      <c r="C102" s="21" t="s">
        <v>318</v>
      </c>
      <c r="D102" s="22" t="s">
        <v>35</v>
      </c>
      <c r="E102" s="23" t="s">
        <v>36</v>
      </c>
      <c r="F102" s="4" t="s">
        <v>37</v>
      </c>
      <c r="G102" s="154" t="s">
        <v>319</v>
      </c>
      <c r="H102" s="24" t="s">
        <v>39</v>
      </c>
      <c r="I102" s="25" t="s">
        <v>40</v>
      </c>
      <c r="J102" s="21">
        <v>57</v>
      </c>
      <c r="K102" s="161" t="s">
        <v>1622</v>
      </c>
      <c r="L102" s="26" t="s">
        <v>1616</v>
      </c>
      <c r="M102" s="27">
        <v>1873</v>
      </c>
      <c r="N102" s="40">
        <v>79890536</v>
      </c>
      <c r="O102" s="28" t="s">
        <v>320</v>
      </c>
      <c r="P102" s="28" t="s">
        <v>42</v>
      </c>
      <c r="Q102" s="28"/>
      <c r="R102" s="28"/>
      <c r="T102" s="30">
        <v>54633333</v>
      </c>
      <c r="U102" s="31">
        <v>0</v>
      </c>
      <c r="V102" s="31">
        <v>0</v>
      </c>
      <c r="W102" s="42">
        <v>0</v>
      </c>
      <c r="X102" s="34">
        <f t="shared" si="1"/>
        <v>54633333</v>
      </c>
      <c r="Y102" s="165">
        <v>48950000</v>
      </c>
      <c r="Z102" s="35">
        <v>44258</v>
      </c>
      <c r="AA102" s="36">
        <v>44259</v>
      </c>
      <c r="AB102" s="36">
        <v>44561</v>
      </c>
      <c r="AC102" s="37">
        <v>298</v>
      </c>
      <c r="AD102" s="38"/>
      <c r="AE102" s="37" t="s">
        <v>43</v>
      </c>
      <c r="AF102" s="38"/>
      <c r="AG102" s="38" t="s">
        <v>44</v>
      </c>
      <c r="AH102" s="38"/>
    </row>
    <row r="103" spans="1:34" ht="78.75" customHeight="1" x14ac:dyDescent="0.25">
      <c r="A103" s="21">
        <v>102</v>
      </c>
      <c r="B103" s="21">
        <v>2021</v>
      </c>
      <c r="C103" s="21" t="s">
        <v>321</v>
      </c>
      <c r="D103" s="22" t="s">
        <v>35</v>
      </c>
      <c r="E103" s="23" t="s">
        <v>36</v>
      </c>
      <c r="F103" s="4" t="s">
        <v>37</v>
      </c>
      <c r="G103" s="154" t="s">
        <v>322</v>
      </c>
      <c r="H103" s="24" t="s">
        <v>39</v>
      </c>
      <c r="I103" s="25" t="s">
        <v>40</v>
      </c>
      <c r="J103" s="21">
        <v>57</v>
      </c>
      <c r="K103" s="161" t="s">
        <v>1622</v>
      </c>
      <c r="L103" s="26" t="s">
        <v>1616</v>
      </c>
      <c r="M103" s="27">
        <v>1873</v>
      </c>
      <c r="N103" s="40">
        <v>80206850</v>
      </c>
      <c r="O103" s="28" t="s">
        <v>323</v>
      </c>
      <c r="P103" s="28" t="s">
        <v>42</v>
      </c>
      <c r="Q103" s="28"/>
      <c r="R103" s="28"/>
      <c r="T103" s="30">
        <v>18000000</v>
      </c>
      <c r="U103" s="31">
        <v>0</v>
      </c>
      <c r="V103" s="31">
        <v>0</v>
      </c>
      <c r="W103" s="42">
        <v>0</v>
      </c>
      <c r="X103" s="34">
        <f t="shared" si="1"/>
        <v>18000000</v>
      </c>
      <c r="Y103" s="165">
        <v>18000000</v>
      </c>
      <c r="Z103" s="35">
        <v>44250</v>
      </c>
      <c r="AA103" s="36">
        <v>44251</v>
      </c>
      <c r="AB103" s="36">
        <v>44400</v>
      </c>
      <c r="AC103" s="37">
        <v>150</v>
      </c>
      <c r="AD103" s="38"/>
      <c r="AE103" s="37" t="s">
        <v>43</v>
      </c>
      <c r="AF103" s="38"/>
      <c r="AG103" s="38" t="s">
        <v>44</v>
      </c>
      <c r="AH103" s="38"/>
    </row>
    <row r="104" spans="1:34" ht="78.75" customHeight="1" x14ac:dyDescent="0.25">
      <c r="A104" s="21">
        <v>103</v>
      </c>
      <c r="B104" s="21">
        <v>2021</v>
      </c>
      <c r="C104" s="21" t="s">
        <v>324</v>
      </c>
      <c r="D104" s="22" t="s">
        <v>35</v>
      </c>
      <c r="E104" s="23" t="s">
        <v>36</v>
      </c>
      <c r="F104" s="4" t="s">
        <v>37</v>
      </c>
      <c r="G104" s="154" t="s">
        <v>325</v>
      </c>
      <c r="H104" s="24" t="s">
        <v>39</v>
      </c>
      <c r="I104" s="25" t="s">
        <v>40</v>
      </c>
      <c r="J104" s="21">
        <v>1</v>
      </c>
      <c r="K104" s="161" t="s">
        <v>1624</v>
      </c>
      <c r="L104" s="26" t="s">
        <v>1618</v>
      </c>
      <c r="M104" s="27">
        <v>1852</v>
      </c>
      <c r="N104" s="40">
        <v>52735984</v>
      </c>
      <c r="O104" s="28" t="s">
        <v>326</v>
      </c>
      <c r="P104" s="28" t="s">
        <v>42</v>
      </c>
      <c r="Q104" s="28"/>
      <c r="R104" s="28"/>
      <c r="T104" s="30">
        <v>36000000</v>
      </c>
      <c r="U104" s="31">
        <v>0</v>
      </c>
      <c r="V104" s="32">
        <v>1</v>
      </c>
      <c r="W104" s="41">
        <v>1800000</v>
      </c>
      <c r="X104" s="34">
        <f t="shared" si="1"/>
        <v>37800000</v>
      </c>
      <c r="Y104" s="165">
        <v>32400000</v>
      </c>
      <c r="Z104" s="35">
        <v>44251</v>
      </c>
      <c r="AA104" s="36">
        <v>44256</v>
      </c>
      <c r="AB104" s="36">
        <v>44575</v>
      </c>
      <c r="AC104" s="37">
        <v>300</v>
      </c>
      <c r="AD104" s="38">
        <v>1</v>
      </c>
      <c r="AE104" s="37">
        <v>15</v>
      </c>
      <c r="AF104" s="38"/>
      <c r="AG104" s="38" t="s">
        <v>44</v>
      </c>
      <c r="AH104" s="38"/>
    </row>
    <row r="105" spans="1:34" ht="78.75" customHeight="1" x14ac:dyDescent="0.25">
      <c r="A105" s="21">
        <v>104</v>
      </c>
      <c r="B105" s="21">
        <v>2021</v>
      </c>
      <c r="C105" s="21" t="s">
        <v>327</v>
      </c>
      <c r="D105" s="22" t="s">
        <v>35</v>
      </c>
      <c r="E105" s="23" t="s">
        <v>36</v>
      </c>
      <c r="F105" s="4" t="s">
        <v>37</v>
      </c>
      <c r="G105" s="154" t="s">
        <v>328</v>
      </c>
      <c r="H105" s="24" t="s">
        <v>39</v>
      </c>
      <c r="I105" s="25" t="s">
        <v>40</v>
      </c>
      <c r="J105" s="21">
        <v>6</v>
      </c>
      <c r="K105" s="161" t="s">
        <v>1625</v>
      </c>
      <c r="L105" s="26" t="s">
        <v>1618</v>
      </c>
      <c r="M105" s="27">
        <v>1865</v>
      </c>
      <c r="N105" s="40">
        <v>1001345788</v>
      </c>
      <c r="O105" s="28" t="s">
        <v>329</v>
      </c>
      <c r="P105" s="28" t="s">
        <v>42</v>
      </c>
      <c r="Q105" s="28"/>
      <c r="R105" s="28"/>
      <c r="T105" s="30">
        <v>27900000</v>
      </c>
      <c r="U105" s="31">
        <v>0</v>
      </c>
      <c r="V105" s="31">
        <v>0</v>
      </c>
      <c r="W105" s="42">
        <v>0</v>
      </c>
      <c r="X105" s="34">
        <f t="shared" si="1"/>
        <v>27900000</v>
      </c>
      <c r="Y105" s="165">
        <v>25668000</v>
      </c>
      <c r="Z105" s="35">
        <v>44251</v>
      </c>
      <c r="AA105" s="36">
        <v>44252</v>
      </c>
      <c r="AB105" s="36">
        <v>44554</v>
      </c>
      <c r="AC105" s="37">
        <v>300</v>
      </c>
      <c r="AD105" s="38"/>
      <c r="AE105" s="37" t="s">
        <v>43</v>
      </c>
      <c r="AF105" s="38"/>
      <c r="AG105" s="38" t="s">
        <v>44</v>
      </c>
      <c r="AH105" s="38"/>
    </row>
    <row r="106" spans="1:34" ht="78.75" customHeight="1" x14ac:dyDescent="0.25">
      <c r="A106" s="21">
        <v>105</v>
      </c>
      <c r="B106" s="21">
        <v>2021</v>
      </c>
      <c r="C106" s="21" t="s">
        <v>330</v>
      </c>
      <c r="D106" s="22" t="s">
        <v>35</v>
      </c>
      <c r="E106" s="23" t="s">
        <v>36</v>
      </c>
      <c r="F106" s="4" t="s">
        <v>37</v>
      </c>
      <c r="G106" s="154" t="s">
        <v>331</v>
      </c>
      <c r="H106" s="24" t="s">
        <v>39</v>
      </c>
      <c r="I106" s="25" t="s">
        <v>40</v>
      </c>
      <c r="J106" s="21">
        <v>57</v>
      </c>
      <c r="K106" s="161" t="s">
        <v>1622</v>
      </c>
      <c r="L106" s="26" t="s">
        <v>1616</v>
      </c>
      <c r="M106" s="27">
        <v>1873</v>
      </c>
      <c r="N106" s="40">
        <v>1023885354</v>
      </c>
      <c r="O106" s="28" t="s">
        <v>332</v>
      </c>
      <c r="P106" s="28" t="s">
        <v>42</v>
      </c>
      <c r="Q106" s="28"/>
      <c r="R106" s="28"/>
      <c r="T106" s="30">
        <v>17500000</v>
      </c>
      <c r="U106" s="31">
        <v>0</v>
      </c>
      <c r="V106" s="31">
        <v>0</v>
      </c>
      <c r="W106" s="42">
        <v>0</v>
      </c>
      <c r="X106" s="34">
        <f t="shared" si="1"/>
        <v>17500000</v>
      </c>
      <c r="Y106" s="165">
        <v>17500000</v>
      </c>
      <c r="Z106" s="35">
        <v>44251</v>
      </c>
      <c r="AA106" s="36">
        <v>44252</v>
      </c>
      <c r="AB106" s="36">
        <v>44401</v>
      </c>
      <c r="AC106" s="37">
        <v>150</v>
      </c>
      <c r="AD106" s="38"/>
      <c r="AE106" s="37" t="s">
        <v>43</v>
      </c>
      <c r="AF106" s="38"/>
      <c r="AG106" s="38" t="s">
        <v>44</v>
      </c>
      <c r="AH106" s="38"/>
    </row>
    <row r="107" spans="1:34" ht="78.75" customHeight="1" x14ac:dyDescent="0.25">
      <c r="A107" s="21">
        <v>106</v>
      </c>
      <c r="B107" s="21">
        <v>2021</v>
      </c>
      <c r="C107" s="21" t="s">
        <v>333</v>
      </c>
      <c r="D107" s="22" t="s">
        <v>35</v>
      </c>
      <c r="E107" s="23" t="s">
        <v>36</v>
      </c>
      <c r="F107" s="4" t="s">
        <v>37</v>
      </c>
      <c r="G107" s="154" t="s">
        <v>334</v>
      </c>
      <c r="H107" s="24" t="s">
        <v>39</v>
      </c>
      <c r="I107" s="25" t="s">
        <v>40</v>
      </c>
      <c r="J107" s="21">
        <v>27</v>
      </c>
      <c r="K107" s="161" t="s">
        <v>1628</v>
      </c>
      <c r="L107" s="26" t="s">
        <v>1617</v>
      </c>
      <c r="M107" s="27">
        <v>1859</v>
      </c>
      <c r="N107" s="40">
        <v>1013618140</v>
      </c>
      <c r="O107" s="28" t="s">
        <v>335</v>
      </c>
      <c r="P107" s="28" t="s">
        <v>42</v>
      </c>
      <c r="Q107" s="28"/>
      <c r="R107" s="28"/>
      <c r="T107" s="30">
        <v>21500000</v>
      </c>
      <c r="U107" s="31">
        <v>0</v>
      </c>
      <c r="V107" s="31">
        <v>0</v>
      </c>
      <c r="W107" s="42">
        <v>0</v>
      </c>
      <c r="X107" s="34">
        <f t="shared" si="1"/>
        <v>21500000</v>
      </c>
      <c r="Y107" s="165">
        <v>21500000</v>
      </c>
      <c r="Z107" s="35">
        <v>44251</v>
      </c>
      <c r="AA107" s="36">
        <v>44252</v>
      </c>
      <c r="AB107" s="36">
        <v>44401</v>
      </c>
      <c r="AC107" s="37">
        <v>150</v>
      </c>
      <c r="AD107" s="38"/>
      <c r="AE107" s="37" t="s">
        <v>43</v>
      </c>
      <c r="AF107" s="38"/>
      <c r="AG107" s="38" t="s">
        <v>44</v>
      </c>
      <c r="AH107" s="38"/>
    </row>
    <row r="108" spans="1:34" ht="78.75" customHeight="1" x14ac:dyDescent="0.25">
      <c r="A108" s="21">
        <v>107</v>
      </c>
      <c r="B108" s="21">
        <v>2021</v>
      </c>
      <c r="C108" s="21" t="s">
        <v>336</v>
      </c>
      <c r="D108" s="22" t="s">
        <v>35</v>
      </c>
      <c r="E108" s="23" t="s">
        <v>36</v>
      </c>
      <c r="F108" s="4" t="s">
        <v>37</v>
      </c>
      <c r="G108" s="154" t="s">
        <v>337</v>
      </c>
      <c r="H108" s="24" t="s">
        <v>39</v>
      </c>
      <c r="I108" s="25" t="s">
        <v>40</v>
      </c>
      <c r="J108" s="21">
        <v>57</v>
      </c>
      <c r="K108" s="161" t="s">
        <v>1622</v>
      </c>
      <c r="L108" s="26" t="s">
        <v>1616</v>
      </c>
      <c r="M108" s="27">
        <v>1873</v>
      </c>
      <c r="N108" s="40">
        <v>1022357843</v>
      </c>
      <c r="O108" s="28" t="s">
        <v>338</v>
      </c>
      <c r="P108" s="28" t="s">
        <v>42</v>
      </c>
      <c r="Q108" s="28"/>
      <c r="R108" s="28"/>
      <c r="T108" s="30">
        <v>55000000</v>
      </c>
      <c r="U108" s="31">
        <v>0</v>
      </c>
      <c r="V108" s="31">
        <v>0</v>
      </c>
      <c r="W108" s="42">
        <v>0</v>
      </c>
      <c r="X108" s="34">
        <f t="shared" si="1"/>
        <v>55000000</v>
      </c>
      <c r="Y108" s="165">
        <v>50600000</v>
      </c>
      <c r="Z108" s="35">
        <v>44251</v>
      </c>
      <c r="AA108" s="36">
        <v>44252</v>
      </c>
      <c r="AB108" s="36">
        <v>44554</v>
      </c>
      <c r="AC108" s="37">
        <v>300</v>
      </c>
      <c r="AD108" s="38"/>
      <c r="AE108" s="37" t="s">
        <v>43</v>
      </c>
      <c r="AF108" s="38"/>
      <c r="AG108" s="38" t="s">
        <v>44</v>
      </c>
      <c r="AH108" s="38"/>
    </row>
    <row r="109" spans="1:34" ht="78.75" customHeight="1" x14ac:dyDescent="0.25">
      <c r="A109" s="21">
        <v>108</v>
      </c>
      <c r="B109" s="21">
        <v>2021</v>
      </c>
      <c r="C109" s="21" t="s">
        <v>339</v>
      </c>
      <c r="D109" s="22" t="s">
        <v>35</v>
      </c>
      <c r="E109" s="23" t="s">
        <v>36</v>
      </c>
      <c r="F109" s="4" t="s">
        <v>37</v>
      </c>
      <c r="G109" s="154" t="s">
        <v>340</v>
      </c>
      <c r="H109" s="24" t="s">
        <v>39</v>
      </c>
      <c r="I109" s="25" t="s">
        <v>40</v>
      </c>
      <c r="J109" s="21">
        <v>57</v>
      </c>
      <c r="K109" s="161" t="s">
        <v>1622</v>
      </c>
      <c r="L109" s="26" t="s">
        <v>1616</v>
      </c>
      <c r="M109" s="27">
        <v>1873</v>
      </c>
      <c r="N109" s="40">
        <v>51563254</v>
      </c>
      <c r="O109" s="28" t="s">
        <v>341</v>
      </c>
      <c r="P109" s="28" t="s">
        <v>42</v>
      </c>
      <c r="Q109" s="28"/>
      <c r="R109" s="28"/>
      <c r="T109" s="30">
        <v>62000000</v>
      </c>
      <c r="U109" s="31">
        <v>0</v>
      </c>
      <c r="V109" s="32">
        <v>1</v>
      </c>
      <c r="W109" s="41">
        <v>4133333</v>
      </c>
      <c r="X109" s="34">
        <f t="shared" si="1"/>
        <v>66133333</v>
      </c>
      <c r="Y109" s="165">
        <v>57040000</v>
      </c>
      <c r="Z109" s="35">
        <v>44252</v>
      </c>
      <c r="AA109" s="36">
        <v>44252</v>
      </c>
      <c r="AB109" s="36">
        <v>44554</v>
      </c>
      <c r="AC109" s="37">
        <v>300</v>
      </c>
      <c r="AD109" s="38">
        <v>1</v>
      </c>
      <c r="AE109" s="37">
        <v>20</v>
      </c>
      <c r="AF109" s="38"/>
      <c r="AG109" s="38" t="s">
        <v>44</v>
      </c>
      <c r="AH109" s="38"/>
    </row>
    <row r="110" spans="1:34" ht="78.75" customHeight="1" x14ac:dyDescent="0.25">
      <c r="A110" s="21">
        <v>109</v>
      </c>
      <c r="B110" s="21">
        <v>2021</v>
      </c>
      <c r="C110" s="21" t="s">
        <v>342</v>
      </c>
      <c r="D110" s="22" t="s">
        <v>35</v>
      </c>
      <c r="E110" s="23" t="s">
        <v>36</v>
      </c>
      <c r="F110" s="4" t="s">
        <v>37</v>
      </c>
      <c r="G110" s="154" t="s">
        <v>343</v>
      </c>
      <c r="H110" s="24" t="s">
        <v>39</v>
      </c>
      <c r="I110" s="25" t="s">
        <v>40</v>
      </c>
      <c r="J110" s="21">
        <v>57</v>
      </c>
      <c r="K110" s="161" t="s">
        <v>1622</v>
      </c>
      <c r="L110" s="26" t="s">
        <v>1616</v>
      </c>
      <c r="M110" s="27">
        <v>1873</v>
      </c>
      <c r="N110" s="40">
        <v>1020720464</v>
      </c>
      <c r="O110" s="28" t="s">
        <v>344</v>
      </c>
      <c r="P110" s="28" t="s">
        <v>42</v>
      </c>
      <c r="Q110" s="28"/>
      <c r="R110" s="28"/>
      <c r="T110" s="30">
        <v>68500000</v>
      </c>
      <c r="U110" s="31">
        <v>0</v>
      </c>
      <c r="V110" s="32">
        <v>1</v>
      </c>
      <c r="W110" s="41">
        <v>4566666</v>
      </c>
      <c r="X110" s="34">
        <f t="shared" si="1"/>
        <v>73066666</v>
      </c>
      <c r="Y110" s="165">
        <v>63020000</v>
      </c>
      <c r="Z110" s="35">
        <v>44251</v>
      </c>
      <c r="AA110" s="36">
        <v>44252</v>
      </c>
      <c r="AB110" s="36">
        <v>44554</v>
      </c>
      <c r="AC110" s="37">
        <v>300</v>
      </c>
      <c r="AD110" s="38">
        <v>1</v>
      </c>
      <c r="AE110" s="37">
        <v>20</v>
      </c>
      <c r="AF110" s="38"/>
      <c r="AG110" s="38" t="s">
        <v>44</v>
      </c>
      <c r="AH110" s="38"/>
    </row>
    <row r="111" spans="1:34" ht="78.75" customHeight="1" x14ac:dyDescent="0.25">
      <c r="A111" s="21">
        <v>110</v>
      </c>
      <c r="B111" s="21">
        <v>2021</v>
      </c>
      <c r="C111" s="21" t="s">
        <v>345</v>
      </c>
      <c r="D111" s="22" t="s">
        <v>35</v>
      </c>
      <c r="E111" s="23" t="s">
        <v>36</v>
      </c>
      <c r="F111" s="4" t="s">
        <v>37</v>
      </c>
      <c r="G111" s="154" t="s">
        <v>346</v>
      </c>
      <c r="H111" s="24" t="s">
        <v>39</v>
      </c>
      <c r="I111" s="25" t="s">
        <v>40</v>
      </c>
      <c r="J111" s="21">
        <v>45</v>
      </c>
      <c r="K111" s="161" t="s">
        <v>1629</v>
      </c>
      <c r="L111" s="26" t="s">
        <v>1615</v>
      </c>
      <c r="M111" s="27">
        <v>1835</v>
      </c>
      <c r="N111" s="40">
        <v>80807404</v>
      </c>
      <c r="O111" s="28" t="s">
        <v>347</v>
      </c>
      <c r="P111" s="28" t="s">
        <v>42</v>
      </c>
      <c r="Q111" s="28"/>
      <c r="R111" s="28"/>
      <c r="T111" s="30">
        <v>43500000</v>
      </c>
      <c r="U111" s="31">
        <v>0</v>
      </c>
      <c r="V111" s="31">
        <v>0</v>
      </c>
      <c r="W111" s="42">
        <v>0</v>
      </c>
      <c r="X111" s="34">
        <f t="shared" si="1"/>
        <v>43500000</v>
      </c>
      <c r="Y111" s="165">
        <v>39150000</v>
      </c>
      <c r="Z111" s="35">
        <v>44252</v>
      </c>
      <c r="AA111" s="36">
        <v>44256</v>
      </c>
      <c r="AB111" s="36">
        <v>44560</v>
      </c>
      <c r="AC111" s="37">
        <v>300</v>
      </c>
      <c r="AD111" s="38"/>
      <c r="AE111" s="37" t="s">
        <v>43</v>
      </c>
      <c r="AF111" s="38"/>
      <c r="AG111" s="38" t="s">
        <v>44</v>
      </c>
      <c r="AH111" s="38"/>
    </row>
    <row r="112" spans="1:34" ht="78.75" customHeight="1" x14ac:dyDescent="0.25">
      <c r="A112" s="21">
        <v>111</v>
      </c>
      <c r="B112" s="21">
        <v>2021</v>
      </c>
      <c r="C112" s="21" t="s">
        <v>348</v>
      </c>
      <c r="D112" s="22" t="s">
        <v>35</v>
      </c>
      <c r="E112" s="23" t="s">
        <v>36</v>
      </c>
      <c r="F112" s="4" t="s">
        <v>37</v>
      </c>
      <c r="G112" s="154" t="s">
        <v>349</v>
      </c>
      <c r="H112" s="24" t="s">
        <v>39</v>
      </c>
      <c r="I112" s="25" t="s">
        <v>40</v>
      </c>
      <c r="J112" s="21">
        <v>57</v>
      </c>
      <c r="K112" s="161" t="s">
        <v>1622</v>
      </c>
      <c r="L112" s="26" t="s">
        <v>1616</v>
      </c>
      <c r="M112" s="27">
        <v>1873</v>
      </c>
      <c r="N112" s="40">
        <v>52446455</v>
      </c>
      <c r="O112" s="28" t="s">
        <v>350</v>
      </c>
      <c r="P112" s="28" t="s">
        <v>42</v>
      </c>
      <c r="Q112" s="28"/>
      <c r="R112" s="28"/>
      <c r="T112" s="30">
        <v>25000000</v>
      </c>
      <c r="U112" s="31">
        <v>0</v>
      </c>
      <c r="V112" s="31">
        <v>0</v>
      </c>
      <c r="W112" s="42">
        <v>0</v>
      </c>
      <c r="X112" s="34">
        <f t="shared" si="1"/>
        <v>25000000</v>
      </c>
      <c r="Y112" s="165">
        <v>22416667</v>
      </c>
      <c r="Z112" s="35">
        <v>44252</v>
      </c>
      <c r="AA112" s="36">
        <v>44257</v>
      </c>
      <c r="AB112" s="36">
        <v>44562</v>
      </c>
      <c r="AC112" s="37">
        <v>300</v>
      </c>
      <c r="AD112" s="38"/>
      <c r="AE112" s="37" t="s">
        <v>43</v>
      </c>
      <c r="AF112" s="38"/>
      <c r="AG112" s="38" t="s">
        <v>44</v>
      </c>
      <c r="AH112" s="38"/>
    </row>
    <row r="113" spans="1:34" ht="78.75" customHeight="1" x14ac:dyDescent="0.25">
      <c r="A113" s="21">
        <v>112</v>
      </c>
      <c r="B113" s="21">
        <v>2021</v>
      </c>
      <c r="C113" s="21" t="s">
        <v>351</v>
      </c>
      <c r="D113" s="22" t="s">
        <v>35</v>
      </c>
      <c r="E113" s="23" t="s">
        <v>36</v>
      </c>
      <c r="F113" s="4" t="s">
        <v>37</v>
      </c>
      <c r="G113" s="154" t="s">
        <v>352</v>
      </c>
      <c r="H113" s="24" t="s">
        <v>39</v>
      </c>
      <c r="I113" s="25" t="s">
        <v>40</v>
      </c>
      <c r="J113" s="21">
        <v>57</v>
      </c>
      <c r="K113" s="161" t="s">
        <v>1622</v>
      </c>
      <c r="L113" s="26" t="s">
        <v>1616</v>
      </c>
      <c r="M113" s="27">
        <v>1873</v>
      </c>
      <c r="N113" s="40">
        <v>1019129637</v>
      </c>
      <c r="O113" s="28" t="s">
        <v>353</v>
      </c>
      <c r="P113" s="28" t="s">
        <v>42</v>
      </c>
      <c r="Q113" s="28"/>
      <c r="R113" s="28"/>
      <c r="T113" s="30">
        <v>38640000</v>
      </c>
      <c r="U113" s="31">
        <v>0</v>
      </c>
      <c r="V113" s="32">
        <v>1</v>
      </c>
      <c r="W113" s="41">
        <v>2484000</v>
      </c>
      <c r="X113" s="34">
        <f t="shared" si="1"/>
        <v>41124000</v>
      </c>
      <c r="Y113" s="165">
        <v>36708000</v>
      </c>
      <c r="Z113" s="35">
        <v>44270</v>
      </c>
      <c r="AA113" s="36">
        <v>44272</v>
      </c>
      <c r="AB113" s="36">
        <v>44556</v>
      </c>
      <c r="AC113" s="37">
        <v>280</v>
      </c>
      <c r="AD113" s="38">
        <v>1</v>
      </c>
      <c r="AE113" s="37">
        <v>18</v>
      </c>
      <c r="AF113" s="38"/>
      <c r="AG113" s="38" t="s">
        <v>44</v>
      </c>
      <c r="AH113" s="38"/>
    </row>
    <row r="114" spans="1:34" ht="78.75" customHeight="1" x14ac:dyDescent="0.25">
      <c r="A114" s="21">
        <v>113</v>
      </c>
      <c r="B114" s="21">
        <v>2021</v>
      </c>
      <c r="C114" s="21" t="s">
        <v>354</v>
      </c>
      <c r="D114" s="22" t="s">
        <v>35</v>
      </c>
      <c r="E114" s="23" t="s">
        <v>36</v>
      </c>
      <c r="F114" s="4" t="s">
        <v>37</v>
      </c>
      <c r="G114" s="154" t="s">
        <v>97</v>
      </c>
      <c r="H114" s="24" t="s">
        <v>39</v>
      </c>
      <c r="I114" s="25" t="s">
        <v>40</v>
      </c>
      <c r="J114" s="21">
        <v>57</v>
      </c>
      <c r="K114" s="161" t="s">
        <v>1622</v>
      </c>
      <c r="L114" s="26" t="s">
        <v>1616</v>
      </c>
      <c r="M114" s="27">
        <v>1873</v>
      </c>
      <c r="N114" s="40">
        <v>1026587134</v>
      </c>
      <c r="O114" s="28" t="s">
        <v>355</v>
      </c>
      <c r="P114" s="28" t="s">
        <v>42</v>
      </c>
      <c r="Q114" s="28"/>
      <c r="R114" s="28"/>
      <c r="T114" s="30">
        <v>20500000</v>
      </c>
      <c r="U114" s="31">
        <v>0</v>
      </c>
      <c r="V114" s="31">
        <v>0</v>
      </c>
      <c r="W114" s="42">
        <v>0</v>
      </c>
      <c r="X114" s="34">
        <f t="shared" si="1"/>
        <v>20500000</v>
      </c>
      <c r="Y114" s="165">
        <v>20500000</v>
      </c>
      <c r="Z114" s="35">
        <v>44253</v>
      </c>
      <c r="AA114" s="36">
        <v>44256</v>
      </c>
      <c r="AB114" s="36">
        <v>44408</v>
      </c>
      <c r="AC114" s="37">
        <v>150</v>
      </c>
      <c r="AD114" s="38"/>
      <c r="AE114" s="37" t="s">
        <v>43</v>
      </c>
      <c r="AF114" s="38"/>
      <c r="AG114" s="38" t="s">
        <v>44</v>
      </c>
      <c r="AH114" s="38"/>
    </row>
    <row r="115" spans="1:34" ht="78.75" customHeight="1" x14ac:dyDescent="0.25">
      <c r="A115" s="21">
        <v>114</v>
      </c>
      <c r="B115" s="21">
        <v>2021</v>
      </c>
      <c r="C115" s="21" t="s">
        <v>356</v>
      </c>
      <c r="D115" s="22" t="s">
        <v>35</v>
      </c>
      <c r="E115" s="23" t="s">
        <v>36</v>
      </c>
      <c r="F115" s="4" t="s">
        <v>37</v>
      </c>
      <c r="G115" s="154" t="s">
        <v>357</v>
      </c>
      <c r="H115" s="24" t="s">
        <v>39</v>
      </c>
      <c r="I115" s="25" t="s">
        <v>40</v>
      </c>
      <c r="J115" s="21">
        <v>57</v>
      </c>
      <c r="K115" s="161" t="s">
        <v>1622</v>
      </c>
      <c r="L115" s="26" t="s">
        <v>1616</v>
      </c>
      <c r="M115" s="27">
        <v>1873</v>
      </c>
      <c r="N115" s="40">
        <v>19462315</v>
      </c>
      <c r="O115" s="28" t="s">
        <v>358</v>
      </c>
      <c r="P115" s="28" t="s">
        <v>42</v>
      </c>
      <c r="Q115" s="28"/>
      <c r="R115" s="28"/>
      <c r="T115" s="30">
        <v>70000000</v>
      </c>
      <c r="U115" s="31">
        <v>0</v>
      </c>
      <c r="V115" s="31">
        <v>0</v>
      </c>
      <c r="W115" s="42">
        <v>0</v>
      </c>
      <c r="X115" s="34">
        <f t="shared" si="1"/>
        <v>70000000</v>
      </c>
      <c r="Y115" s="165">
        <v>63000000</v>
      </c>
      <c r="Z115" s="35">
        <v>44253</v>
      </c>
      <c r="AA115" s="36">
        <v>44256</v>
      </c>
      <c r="AB115" s="36">
        <v>44560</v>
      </c>
      <c r="AC115" s="37">
        <v>300</v>
      </c>
      <c r="AD115" s="38"/>
      <c r="AE115" s="37" t="s">
        <v>43</v>
      </c>
      <c r="AF115" s="38"/>
      <c r="AG115" s="38" t="s">
        <v>44</v>
      </c>
      <c r="AH115" s="38"/>
    </row>
    <row r="116" spans="1:34" ht="78.75" customHeight="1" x14ac:dyDescent="0.25">
      <c r="A116" s="21">
        <v>115</v>
      </c>
      <c r="B116" s="21">
        <v>2021</v>
      </c>
      <c r="C116" s="21" t="s">
        <v>359</v>
      </c>
      <c r="D116" s="22" t="s">
        <v>35</v>
      </c>
      <c r="E116" s="23" t="s">
        <v>36</v>
      </c>
      <c r="F116" s="4" t="s">
        <v>37</v>
      </c>
      <c r="G116" s="154" t="s">
        <v>360</v>
      </c>
      <c r="H116" s="24" t="s">
        <v>39</v>
      </c>
      <c r="I116" s="25" t="s">
        <v>40</v>
      </c>
      <c r="J116" s="21">
        <v>6</v>
      </c>
      <c r="K116" s="161" t="s">
        <v>1625</v>
      </c>
      <c r="L116" s="26" t="s">
        <v>1618</v>
      </c>
      <c r="M116" s="27">
        <v>1865</v>
      </c>
      <c r="N116" s="40">
        <v>1023943024</v>
      </c>
      <c r="O116" s="28" t="s">
        <v>361</v>
      </c>
      <c r="P116" s="28" t="s">
        <v>42</v>
      </c>
      <c r="Q116" s="28"/>
      <c r="R116" s="28"/>
      <c r="T116" s="30">
        <v>18000000</v>
      </c>
      <c r="U116" s="31">
        <v>0</v>
      </c>
      <c r="V116" s="31">
        <v>0</v>
      </c>
      <c r="W116" s="42">
        <v>0</v>
      </c>
      <c r="X116" s="34">
        <f t="shared" si="1"/>
        <v>18000000</v>
      </c>
      <c r="Y116" s="165">
        <v>18000000</v>
      </c>
      <c r="Z116" s="35">
        <v>44301</v>
      </c>
      <c r="AA116" s="36">
        <v>44302</v>
      </c>
      <c r="AB116" s="36">
        <v>44454</v>
      </c>
      <c r="AC116" s="37">
        <v>150</v>
      </c>
      <c r="AD116" s="38"/>
      <c r="AE116" s="37" t="s">
        <v>43</v>
      </c>
      <c r="AF116" s="38"/>
      <c r="AG116" s="38" t="s">
        <v>44</v>
      </c>
      <c r="AH116" s="38"/>
    </row>
    <row r="117" spans="1:34" ht="78.75" customHeight="1" x14ac:dyDescent="0.25">
      <c r="A117" s="21">
        <v>116</v>
      </c>
      <c r="B117" s="21">
        <v>2021</v>
      </c>
      <c r="C117" s="21" t="s">
        <v>362</v>
      </c>
      <c r="D117" s="22" t="s">
        <v>35</v>
      </c>
      <c r="E117" s="23" t="s">
        <v>36</v>
      </c>
      <c r="F117" s="4" t="s">
        <v>37</v>
      </c>
      <c r="G117" s="154" t="s">
        <v>129</v>
      </c>
      <c r="H117" s="24" t="s">
        <v>39</v>
      </c>
      <c r="I117" s="25" t="s">
        <v>40</v>
      </c>
      <c r="J117" s="21">
        <v>6</v>
      </c>
      <c r="K117" s="161" t="s">
        <v>1625</v>
      </c>
      <c r="L117" s="26" t="s">
        <v>1618</v>
      </c>
      <c r="M117" s="27">
        <v>1865</v>
      </c>
      <c r="N117" s="40">
        <v>1049615846</v>
      </c>
      <c r="O117" s="28" t="s">
        <v>363</v>
      </c>
      <c r="P117" s="28" t="s">
        <v>42</v>
      </c>
      <c r="Q117" s="28"/>
      <c r="R117" s="28"/>
      <c r="T117" s="30">
        <v>12400000</v>
      </c>
      <c r="U117" s="31">
        <v>0</v>
      </c>
      <c r="V117" s="31">
        <v>0</v>
      </c>
      <c r="W117" s="42">
        <v>0</v>
      </c>
      <c r="X117" s="34">
        <f t="shared" si="1"/>
        <v>12400000</v>
      </c>
      <c r="Y117" s="165">
        <v>12400000</v>
      </c>
      <c r="Z117" s="35">
        <v>44253</v>
      </c>
      <c r="AA117" s="36">
        <v>44264</v>
      </c>
      <c r="AB117" s="36">
        <v>44416</v>
      </c>
      <c r="AC117" s="37">
        <v>150</v>
      </c>
      <c r="AD117" s="38"/>
      <c r="AE117" s="37" t="s">
        <v>43</v>
      </c>
      <c r="AF117" s="38"/>
      <c r="AG117" s="38" t="s">
        <v>44</v>
      </c>
      <c r="AH117" s="38"/>
    </row>
    <row r="118" spans="1:34" ht="78.75" customHeight="1" x14ac:dyDescent="0.25">
      <c r="A118" s="21">
        <v>117</v>
      </c>
      <c r="B118" s="21">
        <v>2021</v>
      </c>
      <c r="C118" s="21" t="s">
        <v>364</v>
      </c>
      <c r="D118" s="22" t="s">
        <v>35</v>
      </c>
      <c r="E118" s="23" t="s">
        <v>36</v>
      </c>
      <c r="F118" s="4" t="s">
        <v>37</v>
      </c>
      <c r="G118" s="154" t="s">
        <v>365</v>
      </c>
      <c r="H118" s="24" t="s">
        <v>39</v>
      </c>
      <c r="I118" s="25" t="s">
        <v>40</v>
      </c>
      <c r="J118" s="21">
        <v>57</v>
      </c>
      <c r="K118" s="161" t="s">
        <v>1622</v>
      </c>
      <c r="L118" s="26" t="s">
        <v>1616</v>
      </c>
      <c r="M118" s="27">
        <v>1873</v>
      </c>
      <c r="N118" s="40">
        <v>79494348</v>
      </c>
      <c r="O118" s="28" t="s">
        <v>366</v>
      </c>
      <c r="P118" s="28" t="s">
        <v>42</v>
      </c>
      <c r="Q118" s="28"/>
      <c r="R118" s="28"/>
      <c r="T118" s="30">
        <v>43000000</v>
      </c>
      <c r="U118" s="31">
        <v>0</v>
      </c>
      <c r="V118" s="31">
        <v>0</v>
      </c>
      <c r="W118" s="42">
        <v>0</v>
      </c>
      <c r="X118" s="34">
        <f t="shared" si="1"/>
        <v>43000000</v>
      </c>
      <c r="Y118" s="165">
        <v>38700000</v>
      </c>
      <c r="Z118" s="35">
        <v>44252</v>
      </c>
      <c r="AA118" s="36">
        <v>44256</v>
      </c>
      <c r="AB118" s="36">
        <v>44560</v>
      </c>
      <c r="AC118" s="37">
        <v>300</v>
      </c>
      <c r="AD118" s="38"/>
      <c r="AE118" s="37" t="s">
        <v>43</v>
      </c>
      <c r="AF118" s="38"/>
      <c r="AG118" s="38" t="s">
        <v>44</v>
      </c>
      <c r="AH118" s="38"/>
    </row>
    <row r="119" spans="1:34" ht="78.75" customHeight="1" x14ac:dyDescent="0.25">
      <c r="A119" s="21">
        <v>118</v>
      </c>
      <c r="B119" s="21">
        <v>2021</v>
      </c>
      <c r="C119" s="21" t="s">
        <v>367</v>
      </c>
      <c r="D119" s="22" t="s">
        <v>35</v>
      </c>
      <c r="E119" s="23" t="s">
        <v>36</v>
      </c>
      <c r="F119" s="4" t="s">
        <v>37</v>
      </c>
      <c r="G119" s="154" t="s">
        <v>368</v>
      </c>
      <c r="H119" s="24" t="s">
        <v>39</v>
      </c>
      <c r="I119" s="25" t="s">
        <v>40</v>
      </c>
      <c r="J119" s="21">
        <v>6</v>
      </c>
      <c r="K119" s="161" t="s">
        <v>1625</v>
      </c>
      <c r="L119" s="26" t="s">
        <v>1618</v>
      </c>
      <c r="M119" s="27">
        <v>1865</v>
      </c>
      <c r="N119" s="40">
        <v>1032419460</v>
      </c>
      <c r="O119" s="28" t="s">
        <v>369</v>
      </c>
      <c r="P119" s="28" t="s">
        <v>42</v>
      </c>
      <c r="Q119" s="28"/>
      <c r="R119" s="28"/>
      <c r="T119" s="30">
        <v>30600000</v>
      </c>
      <c r="U119" s="31">
        <v>0</v>
      </c>
      <c r="V119" s="31">
        <v>0</v>
      </c>
      <c r="W119" s="42">
        <v>0</v>
      </c>
      <c r="X119" s="34">
        <f t="shared" si="1"/>
        <v>30600000</v>
      </c>
      <c r="Y119" s="165">
        <v>27000000</v>
      </c>
      <c r="Z119" s="35">
        <v>44301</v>
      </c>
      <c r="AA119" s="36">
        <v>44302</v>
      </c>
      <c r="AB119" s="36">
        <v>44560</v>
      </c>
      <c r="AC119" s="37">
        <v>255</v>
      </c>
      <c r="AD119" s="38"/>
      <c r="AE119" s="37" t="s">
        <v>43</v>
      </c>
      <c r="AF119" s="38"/>
      <c r="AG119" s="38" t="s">
        <v>44</v>
      </c>
      <c r="AH119" s="38"/>
    </row>
    <row r="120" spans="1:34" ht="78.75" customHeight="1" x14ac:dyDescent="0.25">
      <c r="A120" s="21">
        <v>119</v>
      </c>
      <c r="B120" s="21">
        <v>2021</v>
      </c>
      <c r="C120" s="21" t="s">
        <v>370</v>
      </c>
      <c r="D120" s="22" t="s">
        <v>35</v>
      </c>
      <c r="E120" s="23" t="s">
        <v>36</v>
      </c>
      <c r="F120" s="4" t="s">
        <v>37</v>
      </c>
      <c r="G120" s="154" t="s">
        <v>371</v>
      </c>
      <c r="H120" s="24" t="s">
        <v>39</v>
      </c>
      <c r="I120" s="25" t="s">
        <v>40</v>
      </c>
      <c r="J120" s="21">
        <v>1</v>
      </c>
      <c r="K120" s="161" t="s">
        <v>1624</v>
      </c>
      <c r="L120" s="26" t="s">
        <v>1618</v>
      </c>
      <c r="M120" s="27">
        <v>1852</v>
      </c>
      <c r="N120" s="40">
        <v>11338887</v>
      </c>
      <c r="O120" s="28" t="s">
        <v>372</v>
      </c>
      <c r="P120" s="28" t="s">
        <v>42</v>
      </c>
      <c r="Q120" s="28"/>
      <c r="R120" s="28"/>
      <c r="T120" s="30">
        <v>45000000</v>
      </c>
      <c r="U120" s="31">
        <v>0</v>
      </c>
      <c r="V120" s="32">
        <v>1</v>
      </c>
      <c r="W120" s="41">
        <v>1950000</v>
      </c>
      <c r="X120" s="34">
        <f t="shared" si="1"/>
        <v>46950000</v>
      </c>
      <c r="Y120" s="165">
        <v>40350000</v>
      </c>
      <c r="Z120" s="35">
        <v>44256</v>
      </c>
      <c r="AA120" s="36">
        <v>44257</v>
      </c>
      <c r="AB120" s="36">
        <v>44575</v>
      </c>
      <c r="AC120" s="37">
        <v>300</v>
      </c>
      <c r="AD120" s="38">
        <v>1</v>
      </c>
      <c r="AE120" s="37">
        <v>15</v>
      </c>
      <c r="AF120" s="38"/>
      <c r="AG120" s="38" t="s">
        <v>44</v>
      </c>
      <c r="AH120" s="38"/>
    </row>
    <row r="121" spans="1:34" ht="78.75" customHeight="1" x14ac:dyDescent="0.25">
      <c r="A121" s="21">
        <v>120</v>
      </c>
      <c r="B121" s="21">
        <v>2021</v>
      </c>
      <c r="C121" s="21" t="s">
        <v>373</v>
      </c>
      <c r="D121" s="22" t="s">
        <v>35</v>
      </c>
      <c r="E121" s="23" t="s">
        <v>36</v>
      </c>
      <c r="F121" s="4" t="s">
        <v>37</v>
      </c>
      <c r="G121" s="154" t="s">
        <v>374</v>
      </c>
      <c r="H121" s="24" t="s">
        <v>39</v>
      </c>
      <c r="I121" s="25" t="s">
        <v>40</v>
      </c>
      <c r="J121" s="21">
        <v>1</v>
      </c>
      <c r="K121" s="161" t="s">
        <v>1624</v>
      </c>
      <c r="L121" s="26" t="s">
        <v>1618</v>
      </c>
      <c r="M121" s="27">
        <v>1852</v>
      </c>
      <c r="N121" s="40">
        <v>52220503</v>
      </c>
      <c r="O121" s="28" t="s">
        <v>375</v>
      </c>
      <c r="P121" s="28" t="s">
        <v>42</v>
      </c>
      <c r="Q121" s="28"/>
      <c r="R121" s="28"/>
      <c r="T121" s="30">
        <v>45000000</v>
      </c>
      <c r="U121" s="31">
        <v>0</v>
      </c>
      <c r="V121" s="32">
        <v>1</v>
      </c>
      <c r="W121" s="41">
        <v>1950000</v>
      </c>
      <c r="X121" s="34">
        <f t="shared" si="1"/>
        <v>46950000</v>
      </c>
      <c r="Y121" s="165">
        <v>40350000</v>
      </c>
      <c r="Z121" s="35">
        <v>44256</v>
      </c>
      <c r="AA121" s="36">
        <v>44257</v>
      </c>
      <c r="AB121" s="36">
        <v>44575</v>
      </c>
      <c r="AC121" s="37">
        <v>300</v>
      </c>
      <c r="AD121" s="38">
        <v>1</v>
      </c>
      <c r="AE121" s="37">
        <v>13</v>
      </c>
      <c r="AF121" s="38"/>
      <c r="AG121" s="38" t="s">
        <v>44</v>
      </c>
      <c r="AH121" s="38"/>
    </row>
    <row r="122" spans="1:34" ht="78.75" customHeight="1" x14ac:dyDescent="0.25">
      <c r="A122" s="21">
        <v>121</v>
      </c>
      <c r="B122" s="21">
        <v>2021</v>
      </c>
      <c r="C122" s="21" t="s">
        <v>376</v>
      </c>
      <c r="D122" s="22" t="s">
        <v>35</v>
      </c>
      <c r="E122" s="23" t="s">
        <v>36</v>
      </c>
      <c r="F122" s="4" t="s">
        <v>37</v>
      </c>
      <c r="G122" s="154" t="s">
        <v>377</v>
      </c>
      <c r="H122" s="24" t="s">
        <v>39</v>
      </c>
      <c r="I122" s="25" t="s">
        <v>40</v>
      </c>
      <c r="J122" s="21">
        <v>1</v>
      </c>
      <c r="K122" s="161" t="s">
        <v>1624</v>
      </c>
      <c r="L122" s="26" t="s">
        <v>1618</v>
      </c>
      <c r="M122" s="27">
        <v>1852</v>
      </c>
      <c r="N122" s="40">
        <v>40341257</v>
      </c>
      <c r="O122" s="28" t="s">
        <v>378</v>
      </c>
      <c r="P122" s="28" t="s">
        <v>42</v>
      </c>
      <c r="Q122" s="28"/>
      <c r="R122" s="28"/>
      <c r="T122" s="30">
        <v>45000000</v>
      </c>
      <c r="U122" s="31">
        <v>0</v>
      </c>
      <c r="V122" s="32">
        <v>1</v>
      </c>
      <c r="W122" s="41">
        <v>1950000</v>
      </c>
      <c r="X122" s="34">
        <f t="shared" si="1"/>
        <v>46950000</v>
      </c>
      <c r="Y122" s="165">
        <v>40350000</v>
      </c>
      <c r="Z122" s="35">
        <v>44256</v>
      </c>
      <c r="AA122" s="36">
        <v>44257</v>
      </c>
      <c r="AB122" s="36">
        <v>44575</v>
      </c>
      <c r="AC122" s="37">
        <v>300</v>
      </c>
      <c r="AD122" s="38">
        <v>1</v>
      </c>
      <c r="AE122" s="37">
        <v>113</v>
      </c>
      <c r="AF122" s="38"/>
      <c r="AG122" s="38" t="s">
        <v>44</v>
      </c>
      <c r="AH122" s="38"/>
    </row>
    <row r="123" spans="1:34" ht="78.75" customHeight="1" x14ac:dyDescent="0.25">
      <c r="A123" s="21">
        <v>122</v>
      </c>
      <c r="B123" s="21">
        <v>2021</v>
      </c>
      <c r="C123" s="21" t="s">
        <v>379</v>
      </c>
      <c r="D123" s="22" t="s">
        <v>35</v>
      </c>
      <c r="E123" s="23" t="s">
        <v>36</v>
      </c>
      <c r="F123" s="4" t="s">
        <v>37</v>
      </c>
      <c r="G123" s="154" t="s">
        <v>380</v>
      </c>
      <c r="H123" s="24" t="s">
        <v>39</v>
      </c>
      <c r="I123" s="25" t="s">
        <v>40</v>
      </c>
      <c r="J123" s="21">
        <v>57</v>
      </c>
      <c r="K123" s="161" t="s">
        <v>1622</v>
      </c>
      <c r="L123" s="26" t="s">
        <v>1616</v>
      </c>
      <c r="M123" s="27">
        <v>1873</v>
      </c>
      <c r="N123" s="40">
        <v>19456366</v>
      </c>
      <c r="O123" s="28" t="s">
        <v>381</v>
      </c>
      <c r="P123" s="28" t="s">
        <v>42</v>
      </c>
      <c r="Q123" s="28"/>
      <c r="R123" s="28"/>
      <c r="T123" s="30">
        <v>18000000</v>
      </c>
      <c r="U123" s="31">
        <v>0</v>
      </c>
      <c r="V123" s="31">
        <v>0</v>
      </c>
      <c r="W123" s="42">
        <v>0</v>
      </c>
      <c r="X123" s="34">
        <f t="shared" si="1"/>
        <v>18000000</v>
      </c>
      <c r="Y123" s="165">
        <v>18000000</v>
      </c>
      <c r="Z123" s="35">
        <v>44256</v>
      </c>
      <c r="AA123" s="36">
        <v>44258</v>
      </c>
      <c r="AB123" s="36">
        <v>44410</v>
      </c>
      <c r="AC123" s="37">
        <v>150</v>
      </c>
      <c r="AD123" s="38"/>
      <c r="AE123" s="37" t="s">
        <v>43</v>
      </c>
      <c r="AF123" s="38"/>
      <c r="AG123" s="38" t="s">
        <v>44</v>
      </c>
      <c r="AH123" s="38"/>
    </row>
    <row r="124" spans="1:34" ht="78.75" customHeight="1" x14ac:dyDescent="0.25">
      <c r="A124" s="21">
        <v>123</v>
      </c>
      <c r="B124" s="21">
        <v>2021</v>
      </c>
      <c r="C124" s="21" t="s">
        <v>382</v>
      </c>
      <c r="D124" s="22" t="s">
        <v>35</v>
      </c>
      <c r="E124" s="23" t="s">
        <v>36</v>
      </c>
      <c r="F124" s="4" t="s">
        <v>37</v>
      </c>
      <c r="G124" s="154" t="s">
        <v>383</v>
      </c>
      <c r="H124" s="24" t="s">
        <v>39</v>
      </c>
      <c r="I124" s="25" t="s">
        <v>40</v>
      </c>
      <c r="J124" s="21">
        <v>57</v>
      </c>
      <c r="K124" s="161" t="s">
        <v>1622</v>
      </c>
      <c r="L124" s="26" t="s">
        <v>1616</v>
      </c>
      <c r="M124" s="27">
        <v>1873</v>
      </c>
      <c r="N124" s="40">
        <v>1075246911</v>
      </c>
      <c r="O124" s="28" t="s">
        <v>384</v>
      </c>
      <c r="P124" s="28" t="s">
        <v>42</v>
      </c>
      <c r="Q124" s="28"/>
      <c r="R124" s="28"/>
      <c r="T124" s="30">
        <v>19500000</v>
      </c>
      <c r="U124" s="31">
        <v>0</v>
      </c>
      <c r="V124" s="31">
        <v>0</v>
      </c>
      <c r="W124" s="42">
        <v>0</v>
      </c>
      <c r="X124" s="34">
        <f t="shared" si="1"/>
        <v>19500000</v>
      </c>
      <c r="Y124" s="165">
        <v>19500000</v>
      </c>
      <c r="Z124" s="35">
        <v>44257</v>
      </c>
      <c r="AA124" s="36">
        <v>44258</v>
      </c>
      <c r="AB124" s="36">
        <v>44410</v>
      </c>
      <c r="AC124" s="37">
        <v>150</v>
      </c>
      <c r="AD124" s="38"/>
      <c r="AE124" s="37" t="s">
        <v>43</v>
      </c>
      <c r="AF124" s="38"/>
      <c r="AG124" s="38" t="s">
        <v>44</v>
      </c>
      <c r="AH124" s="38"/>
    </row>
    <row r="125" spans="1:34" ht="78.75" customHeight="1" x14ac:dyDescent="0.25">
      <c r="A125" s="21">
        <v>124</v>
      </c>
      <c r="B125" s="21">
        <v>2021</v>
      </c>
      <c r="C125" s="21" t="s">
        <v>385</v>
      </c>
      <c r="D125" s="22" t="s">
        <v>35</v>
      </c>
      <c r="E125" s="23" t="s">
        <v>36</v>
      </c>
      <c r="F125" s="4" t="s">
        <v>37</v>
      </c>
      <c r="G125" s="154" t="s">
        <v>386</v>
      </c>
      <c r="H125" s="24" t="s">
        <v>39</v>
      </c>
      <c r="I125" s="25" t="s">
        <v>40</v>
      </c>
      <c r="J125" s="21">
        <v>6</v>
      </c>
      <c r="K125" s="161" t="s">
        <v>1625</v>
      </c>
      <c r="L125" s="26" t="s">
        <v>1618</v>
      </c>
      <c r="M125" s="27">
        <v>1865</v>
      </c>
      <c r="N125" s="40">
        <v>1023878066</v>
      </c>
      <c r="O125" s="28" t="s">
        <v>387</v>
      </c>
      <c r="P125" s="28" t="s">
        <v>42</v>
      </c>
      <c r="Q125" s="28"/>
      <c r="R125" s="28"/>
      <c r="T125" s="30">
        <v>55000000</v>
      </c>
      <c r="U125" s="31">
        <v>0</v>
      </c>
      <c r="V125" s="31">
        <v>0</v>
      </c>
      <c r="W125" s="42">
        <v>0</v>
      </c>
      <c r="X125" s="34">
        <f t="shared" si="1"/>
        <v>55000000</v>
      </c>
      <c r="Y125" s="165">
        <v>49316667</v>
      </c>
      <c r="Z125" s="35">
        <v>44256</v>
      </c>
      <c r="AA125" s="36">
        <v>44257</v>
      </c>
      <c r="AB125" s="36">
        <v>44562</v>
      </c>
      <c r="AC125" s="37">
        <v>300</v>
      </c>
      <c r="AD125" s="38"/>
      <c r="AE125" s="37" t="s">
        <v>43</v>
      </c>
      <c r="AF125" s="38"/>
      <c r="AG125" s="38" t="s">
        <v>44</v>
      </c>
      <c r="AH125" s="38"/>
    </row>
    <row r="126" spans="1:34" ht="78.75" customHeight="1" x14ac:dyDescent="0.25">
      <c r="A126" s="21">
        <v>125</v>
      </c>
      <c r="B126" s="21">
        <v>2021</v>
      </c>
      <c r="C126" s="21" t="s">
        <v>388</v>
      </c>
      <c r="D126" s="22" t="s">
        <v>35</v>
      </c>
      <c r="E126" s="23" t="s">
        <v>36</v>
      </c>
      <c r="F126" s="4" t="s">
        <v>37</v>
      </c>
      <c r="G126" s="154" t="s">
        <v>389</v>
      </c>
      <c r="H126" s="24" t="s">
        <v>39</v>
      </c>
      <c r="I126" s="25" t="s">
        <v>40</v>
      </c>
      <c r="J126" s="21">
        <v>38</v>
      </c>
      <c r="K126" s="161" t="s">
        <v>1623</v>
      </c>
      <c r="L126" s="26" t="s">
        <v>1617</v>
      </c>
      <c r="M126" s="27">
        <v>1868</v>
      </c>
      <c r="N126" s="40">
        <v>79557728</v>
      </c>
      <c r="O126" s="28" t="s">
        <v>390</v>
      </c>
      <c r="P126" s="28" t="s">
        <v>42</v>
      </c>
      <c r="Q126" s="28"/>
      <c r="R126" s="28"/>
      <c r="T126" s="30">
        <v>12000000</v>
      </c>
      <c r="U126" s="31">
        <v>0</v>
      </c>
      <c r="V126" s="31">
        <v>0</v>
      </c>
      <c r="W126" s="42">
        <v>0</v>
      </c>
      <c r="X126" s="34">
        <f t="shared" si="1"/>
        <v>12000000</v>
      </c>
      <c r="Y126" s="165">
        <v>12000000</v>
      </c>
      <c r="Z126" s="35">
        <v>44295</v>
      </c>
      <c r="AA126" s="36">
        <v>44298</v>
      </c>
      <c r="AB126" s="36">
        <v>44450</v>
      </c>
      <c r="AC126" s="37">
        <v>150</v>
      </c>
      <c r="AD126" s="38"/>
      <c r="AE126" s="37" t="s">
        <v>43</v>
      </c>
      <c r="AF126" s="38"/>
      <c r="AG126" s="38" t="s">
        <v>44</v>
      </c>
      <c r="AH126" s="38"/>
    </row>
    <row r="127" spans="1:34" ht="78.75" customHeight="1" x14ac:dyDescent="0.25">
      <c r="A127" s="21">
        <v>126</v>
      </c>
      <c r="B127" s="21">
        <v>2021</v>
      </c>
      <c r="C127" s="21" t="s">
        <v>391</v>
      </c>
      <c r="D127" s="22" t="s">
        <v>35</v>
      </c>
      <c r="E127" s="23" t="s">
        <v>36</v>
      </c>
      <c r="F127" s="4" t="s">
        <v>37</v>
      </c>
      <c r="G127" s="154" t="s">
        <v>392</v>
      </c>
      <c r="H127" s="24" t="s">
        <v>39</v>
      </c>
      <c r="I127" s="25" t="s">
        <v>40</v>
      </c>
      <c r="J127" s="21">
        <v>57</v>
      </c>
      <c r="K127" s="161" t="s">
        <v>1622</v>
      </c>
      <c r="L127" s="26" t="s">
        <v>1616</v>
      </c>
      <c r="M127" s="27">
        <v>1873</v>
      </c>
      <c r="N127" s="40">
        <v>80741150</v>
      </c>
      <c r="O127" s="28" t="s">
        <v>393</v>
      </c>
      <c r="P127" s="28" t="s">
        <v>42</v>
      </c>
      <c r="Q127" s="28"/>
      <c r="R127" s="28"/>
      <c r="T127" s="30">
        <v>18600000</v>
      </c>
      <c r="U127" s="31">
        <v>0</v>
      </c>
      <c r="V127" s="31">
        <v>0</v>
      </c>
      <c r="W127" s="42">
        <v>0</v>
      </c>
      <c r="X127" s="34">
        <f t="shared" si="1"/>
        <v>18600000</v>
      </c>
      <c r="Y127" s="165">
        <v>18600000</v>
      </c>
      <c r="Z127" s="35">
        <v>44252</v>
      </c>
      <c r="AA127" s="36">
        <v>44253</v>
      </c>
      <c r="AB127" s="36">
        <v>44402</v>
      </c>
      <c r="AC127" s="37">
        <v>150</v>
      </c>
      <c r="AD127" s="38"/>
      <c r="AE127" s="37" t="s">
        <v>43</v>
      </c>
      <c r="AF127" s="38"/>
      <c r="AG127" s="38"/>
      <c r="AH127" s="38" t="s">
        <v>44</v>
      </c>
    </row>
    <row r="128" spans="1:34" ht="78.75" customHeight="1" x14ac:dyDescent="0.25">
      <c r="A128" s="21">
        <v>127</v>
      </c>
      <c r="B128" s="21">
        <v>2021</v>
      </c>
      <c r="C128" s="21" t="s">
        <v>394</v>
      </c>
      <c r="D128" s="22" t="s">
        <v>35</v>
      </c>
      <c r="E128" s="23" t="s">
        <v>36</v>
      </c>
      <c r="F128" s="4" t="s">
        <v>37</v>
      </c>
      <c r="G128" s="154" t="s">
        <v>395</v>
      </c>
      <c r="H128" s="24" t="s">
        <v>39</v>
      </c>
      <c r="I128" s="25" t="s">
        <v>40</v>
      </c>
      <c r="J128" s="21">
        <v>57</v>
      </c>
      <c r="K128" s="161" t="s">
        <v>1622</v>
      </c>
      <c r="L128" s="26" t="s">
        <v>1616</v>
      </c>
      <c r="M128" s="27">
        <v>1873</v>
      </c>
      <c r="N128" s="40">
        <v>1110508238</v>
      </c>
      <c r="O128" s="28" t="s">
        <v>396</v>
      </c>
      <c r="P128" s="28" t="s">
        <v>42</v>
      </c>
      <c r="Q128" s="28"/>
      <c r="R128" s="28"/>
      <c r="T128" s="30">
        <v>46000000</v>
      </c>
      <c r="U128" s="31">
        <v>0</v>
      </c>
      <c r="V128" s="31">
        <v>0</v>
      </c>
      <c r="W128" s="42">
        <v>0</v>
      </c>
      <c r="X128" s="34">
        <f t="shared" si="1"/>
        <v>46000000</v>
      </c>
      <c r="Y128" s="165">
        <v>41400000</v>
      </c>
      <c r="Z128" s="35">
        <v>44253</v>
      </c>
      <c r="AA128" s="36">
        <v>44256</v>
      </c>
      <c r="AB128" s="36">
        <v>44560</v>
      </c>
      <c r="AC128" s="37">
        <v>300</v>
      </c>
      <c r="AD128" s="38"/>
      <c r="AE128" s="37" t="s">
        <v>43</v>
      </c>
      <c r="AF128" s="38"/>
      <c r="AG128" s="38" t="s">
        <v>44</v>
      </c>
      <c r="AH128" s="38"/>
    </row>
    <row r="129" spans="1:34" ht="78.75" customHeight="1" x14ac:dyDescent="0.25">
      <c r="A129" s="21">
        <v>128</v>
      </c>
      <c r="B129" s="21">
        <v>2021</v>
      </c>
      <c r="C129" s="21" t="s">
        <v>397</v>
      </c>
      <c r="D129" s="22" t="s">
        <v>35</v>
      </c>
      <c r="E129" s="23" t="s">
        <v>36</v>
      </c>
      <c r="F129" s="4" t="s">
        <v>37</v>
      </c>
      <c r="G129" s="154" t="s">
        <v>398</v>
      </c>
      <c r="H129" s="24" t="s">
        <v>39</v>
      </c>
      <c r="I129" s="25" t="s">
        <v>40</v>
      </c>
      <c r="J129" s="21">
        <v>57</v>
      </c>
      <c r="K129" s="161" t="s">
        <v>1622</v>
      </c>
      <c r="L129" s="26" t="s">
        <v>1616</v>
      </c>
      <c r="M129" s="27">
        <v>1873</v>
      </c>
      <c r="N129" s="40">
        <v>52160756</v>
      </c>
      <c r="O129" s="28" t="s">
        <v>399</v>
      </c>
      <c r="P129" s="28" t="s">
        <v>42</v>
      </c>
      <c r="Q129" s="28"/>
      <c r="R129" s="28"/>
      <c r="T129" s="30">
        <v>56000000</v>
      </c>
      <c r="U129" s="31">
        <v>0</v>
      </c>
      <c r="V129" s="31">
        <v>0</v>
      </c>
      <c r="W129" s="42">
        <v>0</v>
      </c>
      <c r="X129" s="34">
        <f t="shared" si="1"/>
        <v>56000000</v>
      </c>
      <c r="Y129" s="165">
        <v>44800000</v>
      </c>
      <c r="Z129" s="35">
        <v>44253</v>
      </c>
      <c r="AA129" s="36">
        <v>44256</v>
      </c>
      <c r="AB129" s="36">
        <v>44560</v>
      </c>
      <c r="AC129" s="37">
        <v>300</v>
      </c>
      <c r="AD129" s="38"/>
      <c r="AE129" s="37" t="s">
        <v>43</v>
      </c>
      <c r="AF129" s="38"/>
      <c r="AG129" s="38" t="s">
        <v>44</v>
      </c>
      <c r="AH129" s="38"/>
    </row>
    <row r="130" spans="1:34" ht="78.75" customHeight="1" x14ac:dyDescent="0.25">
      <c r="A130" s="21">
        <v>129</v>
      </c>
      <c r="B130" s="21">
        <v>2021</v>
      </c>
      <c r="C130" s="21" t="s">
        <v>400</v>
      </c>
      <c r="D130" s="22" t="s">
        <v>35</v>
      </c>
      <c r="E130" s="23" t="s">
        <v>36</v>
      </c>
      <c r="F130" s="4" t="s">
        <v>37</v>
      </c>
      <c r="G130" s="154" t="s">
        <v>401</v>
      </c>
      <c r="H130" s="24" t="s">
        <v>39</v>
      </c>
      <c r="I130" s="25" t="s">
        <v>40</v>
      </c>
      <c r="J130" s="21">
        <v>57</v>
      </c>
      <c r="K130" s="161" t="s">
        <v>1622</v>
      </c>
      <c r="L130" s="26" t="s">
        <v>1616</v>
      </c>
      <c r="M130" s="27">
        <v>1873</v>
      </c>
      <c r="N130" s="40">
        <v>52959797</v>
      </c>
      <c r="O130" s="28" t="s">
        <v>402</v>
      </c>
      <c r="P130" s="28" t="s">
        <v>42</v>
      </c>
      <c r="Q130" s="28"/>
      <c r="R130" s="28"/>
      <c r="T130" s="30">
        <v>27500000</v>
      </c>
      <c r="U130" s="31">
        <v>0</v>
      </c>
      <c r="V130" s="31">
        <v>0</v>
      </c>
      <c r="W130" s="42">
        <v>0</v>
      </c>
      <c r="X130" s="34">
        <f t="shared" ref="X130:X193" si="2">+T130+U130+W130</f>
        <v>27500000</v>
      </c>
      <c r="Y130" s="165">
        <v>27133333</v>
      </c>
      <c r="Z130" s="35">
        <v>44253</v>
      </c>
      <c r="AA130" s="36">
        <v>44258</v>
      </c>
      <c r="AB130" s="36">
        <v>44410</v>
      </c>
      <c r="AC130" s="37">
        <v>150</v>
      </c>
      <c r="AD130" s="38"/>
      <c r="AE130" s="37" t="s">
        <v>43</v>
      </c>
      <c r="AF130" s="38"/>
      <c r="AG130" s="38" t="s">
        <v>44</v>
      </c>
      <c r="AH130" s="38"/>
    </row>
    <row r="131" spans="1:34" ht="78.75" customHeight="1" x14ac:dyDescent="0.25">
      <c r="A131" s="21">
        <v>130</v>
      </c>
      <c r="B131" s="21">
        <v>2021</v>
      </c>
      <c r="C131" s="21" t="s">
        <v>403</v>
      </c>
      <c r="D131" s="22" t="s">
        <v>35</v>
      </c>
      <c r="E131" s="23" t="s">
        <v>36</v>
      </c>
      <c r="F131" s="4" t="s">
        <v>37</v>
      </c>
      <c r="G131" s="154" t="s">
        <v>401</v>
      </c>
      <c r="H131" s="24" t="s">
        <v>39</v>
      </c>
      <c r="I131" s="25" t="s">
        <v>40</v>
      </c>
      <c r="J131" s="21">
        <v>57</v>
      </c>
      <c r="K131" s="161" t="s">
        <v>1622</v>
      </c>
      <c r="L131" s="26" t="s">
        <v>1616</v>
      </c>
      <c r="M131" s="27">
        <v>1873</v>
      </c>
      <c r="N131" s="40">
        <v>79937933</v>
      </c>
      <c r="O131" s="28" t="s">
        <v>404</v>
      </c>
      <c r="P131" s="28" t="s">
        <v>42</v>
      </c>
      <c r="Q131" s="28"/>
      <c r="R131" s="28"/>
      <c r="T131" s="30">
        <v>27500000</v>
      </c>
      <c r="U131" s="31">
        <v>0</v>
      </c>
      <c r="V131" s="31">
        <v>0</v>
      </c>
      <c r="W131" s="42">
        <v>0</v>
      </c>
      <c r="X131" s="34">
        <f t="shared" si="2"/>
        <v>27500000</v>
      </c>
      <c r="Y131" s="165">
        <v>27500000</v>
      </c>
      <c r="Z131" s="35">
        <v>44253</v>
      </c>
      <c r="AA131" s="36">
        <v>44258</v>
      </c>
      <c r="AB131" s="36">
        <v>44410</v>
      </c>
      <c r="AC131" s="37">
        <v>150</v>
      </c>
      <c r="AD131" s="38"/>
      <c r="AE131" s="37" t="s">
        <v>43</v>
      </c>
      <c r="AF131" s="38"/>
      <c r="AG131" s="38" t="s">
        <v>44</v>
      </c>
      <c r="AH131" s="38"/>
    </row>
    <row r="132" spans="1:34" ht="78.75" customHeight="1" x14ac:dyDescent="0.25">
      <c r="A132" s="21">
        <v>131</v>
      </c>
      <c r="B132" s="21">
        <v>2021</v>
      </c>
      <c r="C132" s="21" t="s">
        <v>405</v>
      </c>
      <c r="D132" s="22" t="s">
        <v>35</v>
      </c>
      <c r="E132" s="23" t="s">
        <v>36</v>
      </c>
      <c r="F132" s="4" t="s">
        <v>37</v>
      </c>
      <c r="G132" s="154" t="s">
        <v>401</v>
      </c>
      <c r="H132" s="24" t="s">
        <v>39</v>
      </c>
      <c r="I132" s="25" t="s">
        <v>40</v>
      </c>
      <c r="J132" s="21">
        <v>57</v>
      </c>
      <c r="K132" s="161" t="s">
        <v>1622</v>
      </c>
      <c r="L132" s="26" t="s">
        <v>1616</v>
      </c>
      <c r="M132" s="27">
        <v>1873</v>
      </c>
      <c r="N132" s="40">
        <v>79860686</v>
      </c>
      <c r="O132" s="28" t="s">
        <v>406</v>
      </c>
      <c r="P132" s="28" t="s">
        <v>42</v>
      </c>
      <c r="Q132" s="28"/>
      <c r="R132" s="28"/>
      <c r="T132" s="30">
        <v>27500000</v>
      </c>
      <c r="U132" s="43">
        <v>0</v>
      </c>
      <c r="V132" s="43">
        <v>0</v>
      </c>
      <c r="W132" s="33">
        <v>0</v>
      </c>
      <c r="X132" s="34">
        <f t="shared" si="2"/>
        <v>27500000</v>
      </c>
      <c r="Y132" s="165">
        <v>26950000</v>
      </c>
      <c r="Z132" s="35">
        <v>44256</v>
      </c>
      <c r="AA132" s="36">
        <v>44259</v>
      </c>
      <c r="AB132" s="36">
        <v>44411</v>
      </c>
      <c r="AC132" s="37">
        <v>150</v>
      </c>
      <c r="AD132" s="38"/>
      <c r="AE132" s="37" t="s">
        <v>43</v>
      </c>
      <c r="AF132" s="38"/>
      <c r="AG132" s="38" t="s">
        <v>44</v>
      </c>
      <c r="AH132" s="38"/>
    </row>
    <row r="133" spans="1:34" ht="78.75" customHeight="1" x14ac:dyDescent="0.25">
      <c r="A133" s="21">
        <v>132</v>
      </c>
      <c r="B133" s="21">
        <v>2021</v>
      </c>
      <c r="C133" s="21" t="s">
        <v>407</v>
      </c>
      <c r="D133" s="22" t="s">
        <v>35</v>
      </c>
      <c r="E133" s="23" t="s">
        <v>36</v>
      </c>
      <c r="F133" s="4" t="s">
        <v>37</v>
      </c>
      <c r="G133" s="154" t="s">
        <v>408</v>
      </c>
      <c r="H133" s="24" t="s">
        <v>39</v>
      </c>
      <c r="I133" s="25" t="s">
        <v>40</v>
      </c>
      <c r="J133" s="21">
        <v>57</v>
      </c>
      <c r="K133" s="161" t="s">
        <v>1622</v>
      </c>
      <c r="L133" s="26" t="s">
        <v>1616</v>
      </c>
      <c r="M133" s="27">
        <v>1873</v>
      </c>
      <c r="N133" s="40">
        <v>1090425332</v>
      </c>
      <c r="O133" s="28" t="s">
        <v>409</v>
      </c>
      <c r="P133" s="28" t="s">
        <v>42</v>
      </c>
      <c r="Q133" s="28"/>
      <c r="R133" s="28"/>
      <c r="T133" s="30">
        <v>27500000</v>
      </c>
      <c r="U133" s="43">
        <v>0</v>
      </c>
      <c r="V133" s="43">
        <v>0</v>
      </c>
      <c r="W133" s="33">
        <v>0</v>
      </c>
      <c r="X133" s="34">
        <f t="shared" si="2"/>
        <v>27500000</v>
      </c>
      <c r="Y133" s="165">
        <v>27133333</v>
      </c>
      <c r="Z133" s="35">
        <v>44256</v>
      </c>
      <c r="AA133" s="36">
        <v>44258</v>
      </c>
      <c r="AB133" s="36">
        <v>44410</v>
      </c>
      <c r="AC133" s="37">
        <v>150</v>
      </c>
      <c r="AD133" s="38"/>
      <c r="AE133" s="37" t="s">
        <v>43</v>
      </c>
      <c r="AF133" s="38"/>
      <c r="AG133" s="38" t="s">
        <v>44</v>
      </c>
      <c r="AH133" s="38"/>
    </row>
    <row r="134" spans="1:34" ht="78.75" customHeight="1" x14ac:dyDescent="0.25">
      <c r="A134" s="21">
        <v>133</v>
      </c>
      <c r="B134" s="21">
        <v>2021</v>
      </c>
      <c r="C134" s="21" t="s">
        <v>410</v>
      </c>
      <c r="D134" s="22" t="s">
        <v>35</v>
      </c>
      <c r="E134" s="23" t="s">
        <v>36</v>
      </c>
      <c r="F134" s="4" t="s">
        <v>37</v>
      </c>
      <c r="G134" s="154" t="s">
        <v>411</v>
      </c>
      <c r="H134" s="24" t="s">
        <v>39</v>
      </c>
      <c r="I134" s="25" t="s">
        <v>40</v>
      </c>
      <c r="J134" s="21">
        <v>57</v>
      </c>
      <c r="K134" s="161" t="s">
        <v>1622</v>
      </c>
      <c r="L134" s="26" t="s">
        <v>1616</v>
      </c>
      <c r="M134" s="27">
        <v>1873</v>
      </c>
      <c r="N134" s="40">
        <v>51835733</v>
      </c>
      <c r="O134" s="28" t="s">
        <v>412</v>
      </c>
      <c r="P134" s="28" t="s">
        <v>42</v>
      </c>
      <c r="Q134" s="28"/>
      <c r="R134" s="28"/>
      <c r="T134" s="30">
        <v>65000000</v>
      </c>
      <c r="U134" s="43">
        <v>0</v>
      </c>
      <c r="V134" s="43">
        <v>0</v>
      </c>
      <c r="W134" s="33">
        <v>0</v>
      </c>
      <c r="X134" s="34">
        <f t="shared" si="2"/>
        <v>65000000</v>
      </c>
      <c r="Y134" s="165">
        <v>58500000</v>
      </c>
      <c r="Z134" s="35">
        <v>44253</v>
      </c>
      <c r="AA134" s="36">
        <v>44256</v>
      </c>
      <c r="AB134" s="36">
        <v>44560</v>
      </c>
      <c r="AC134" s="37">
        <v>300</v>
      </c>
      <c r="AD134" s="38"/>
      <c r="AE134" s="37" t="s">
        <v>43</v>
      </c>
      <c r="AF134" s="38"/>
      <c r="AG134" s="38" t="s">
        <v>44</v>
      </c>
      <c r="AH134" s="38"/>
    </row>
    <row r="135" spans="1:34" ht="92.25" customHeight="1" x14ac:dyDescent="0.25">
      <c r="A135" s="21">
        <v>134</v>
      </c>
      <c r="B135" s="21">
        <v>2021</v>
      </c>
      <c r="C135" s="21" t="s">
        <v>413</v>
      </c>
      <c r="D135" s="22" t="s">
        <v>35</v>
      </c>
      <c r="E135" s="23" t="s">
        <v>36</v>
      </c>
      <c r="F135" s="4" t="s">
        <v>37</v>
      </c>
      <c r="G135" s="154" t="s">
        <v>414</v>
      </c>
      <c r="H135" s="24" t="s">
        <v>39</v>
      </c>
      <c r="I135" s="25" t="s">
        <v>40</v>
      </c>
      <c r="J135" s="21">
        <v>27</v>
      </c>
      <c r="K135" s="161" t="s">
        <v>1628</v>
      </c>
      <c r="L135" s="26" t="s">
        <v>1617</v>
      </c>
      <c r="M135" s="27">
        <v>1859</v>
      </c>
      <c r="N135" s="40">
        <v>1032473323</v>
      </c>
      <c r="O135" s="28" t="s">
        <v>415</v>
      </c>
      <c r="P135" s="28" t="s">
        <v>42</v>
      </c>
      <c r="Q135" s="28"/>
      <c r="R135" s="28"/>
      <c r="T135" s="30">
        <v>43000000</v>
      </c>
      <c r="U135" s="43">
        <v>0</v>
      </c>
      <c r="V135" s="32">
        <v>1</v>
      </c>
      <c r="W135" s="41">
        <v>1720000</v>
      </c>
      <c r="X135" s="34">
        <f t="shared" si="2"/>
        <v>44720000</v>
      </c>
      <c r="Y135" s="165">
        <v>38413333</v>
      </c>
      <c r="Z135" s="35">
        <v>44257</v>
      </c>
      <c r="AA135" s="36">
        <v>44258</v>
      </c>
      <c r="AB135" s="36">
        <v>44575</v>
      </c>
      <c r="AC135" s="37">
        <v>300</v>
      </c>
      <c r="AD135" s="38">
        <v>1</v>
      </c>
      <c r="AE135" s="37">
        <v>12</v>
      </c>
      <c r="AF135" s="38"/>
      <c r="AG135" s="38" t="s">
        <v>44</v>
      </c>
      <c r="AH135" s="38"/>
    </row>
    <row r="136" spans="1:34" ht="78.75" customHeight="1" x14ac:dyDescent="0.25">
      <c r="A136" s="21">
        <v>135</v>
      </c>
      <c r="B136" s="21">
        <v>2021</v>
      </c>
      <c r="C136" s="21" t="s">
        <v>416</v>
      </c>
      <c r="D136" s="22" t="s">
        <v>35</v>
      </c>
      <c r="E136" s="23" t="s">
        <v>36</v>
      </c>
      <c r="F136" s="4" t="s">
        <v>37</v>
      </c>
      <c r="G136" s="154" t="s">
        <v>417</v>
      </c>
      <c r="H136" s="24" t="s">
        <v>39</v>
      </c>
      <c r="I136" s="25" t="s">
        <v>40</v>
      </c>
      <c r="J136" s="21">
        <v>57</v>
      </c>
      <c r="K136" s="161" t="s">
        <v>1622</v>
      </c>
      <c r="L136" s="26" t="s">
        <v>1616</v>
      </c>
      <c r="M136" s="27">
        <v>1873</v>
      </c>
      <c r="N136" s="40">
        <v>79487850</v>
      </c>
      <c r="O136" s="28" t="s">
        <v>418</v>
      </c>
      <c r="P136" s="28" t="s">
        <v>42</v>
      </c>
      <c r="Q136" s="28"/>
      <c r="R136" s="28"/>
      <c r="T136" s="30">
        <v>27500000</v>
      </c>
      <c r="U136" s="43">
        <v>0</v>
      </c>
      <c r="V136" s="43">
        <v>0</v>
      </c>
      <c r="W136" s="33">
        <v>0</v>
      </c>
      <c r="X136" s="34">
        <f t="shared" si="2"/>
        <v>27500000</v>
      </c>
      <c r="Y136" s="165">
        <v>27133333</v>
      </c>
      <c r="Z136" s="35">
        <v>44256</v>
      </c>
      <c r="AA136" s="36">
        <v>44258</v>
      </c>
      <c r="AB136" s="36">
        <v>44410</v>
      </c>
      <c r="AC136" s="37">
        <v>150</v>
      </c>
      <c r="AD136" s="38"/>
      <c r="AE136" s="37" t="s">
        <v>43</v>
      </c>
      <c r="AF136" s="38"/>
      <c r="AG136" s="38" t="s">
        <v>44</v>
      </c>
      <c r="AH136" s="38"/>
    </row>
    <row r="137" spans="1:34" ht="78.75" customHeight="1" x14ac:dyDescent="0.25">
      <c r="A137" s="21">
        <v>136</v>
      </c>
      <c r="B137" s="21">
        <v>2021</v>
      </c>
      <c r="C137" s="21" t="s">
        <v>419</v>
      </c>
      <c r="D137" s="22" t="s">
        <v>35</v>
      </c>
      <c r="E137" s="23" t="s">
        <v>36</v>
      </c>
      <c r="F137" s="4" t="s">
        <v>37</v>
      </c>
      <c r="G137" s="154" t="s">
        <v>420</v>
      </c>
      <c r="H137" s="24" t="s">
        <v>39</v>
      </c>
      <c r="I137" s="25" t="s">
        <v>40</v>
      </c>
      <c r="J137" s="21">
        <v>57</v>
      </c>
      <c r="K137" s="161" t="s">
        <v>1622</v>
      </c>
      <c r="L137" s="26" t="s">
        <v>1616</v>
      </c>
      <c r="M137" s="27">
        <v>1873</v>
      </c>
      <c r="N137" s="40">
        <v>52321203</v>
      </c>
      <c r="O137" s="28" t="s">
        <v>421</v>
      </c>
      <c r="P137" s="28" t="s">
        <v>42</v>
      </c>
      <c r="Q137" s="28"/>
      <c r="R137" s="28"/>
      <c r="T137" s="30">
        <v>24333333</v>
      </c>
      <c r="U137" s="43">
        <v>0</v>
      </c>
      <c r="V137" s="43">
        <v>0</v>
      </c>
      <c r="W137" s="33">
        <v>0</v>
      </c>
      <c r="X137" s="34">
        <f t="shared" si="2"/>
        <v>24333333</v>
      </c>
      <c r="Y137" s="165">
        <v>21750000</v>
      </c>
      <c r="Z137" s="35">
        <v>44264</v>
      </c>
      <c r="AA137" s="36">
        <v>44265</v>
      </c>
      <c r="AB137" s="36">
        <v>44562</v>
      </c>
      <c r="AC137" s="37">
        <v>292</v>
      </c>
      <c r="AD137" s="38"/>
      <c r="AE137" s="37" t="s">
        <v>43</v>
      </c>
      <c r="AF137" s="38"/>
      <c r="AG137" s="38" t="s">
        <v>44</v>
      </c>
      <c r="AH137" s="38"/>
    </row>
    <row r="138" spans="1:34" ht="78.75" customHeight="1" x14ac:dyDescent="0.25">
      <c r="A138" s="21">
        <v>137</v>
      </c>
      <c r="B138" s="21">
        <v>2021</v>
      </c>
      <c r="C138" s="21" t="s">
        <v>422</v>
      </c>
      <c r="D138" s="22" t="s">
        <v>35</v>
      </c>
      <c r="E138" s="23" t="s">
        <v>36</v>
      </c>
      <c r="F138" s="4" t="s">
        <v>37</v>
      </c>
      <c r="G138" s="154" t="s">
        <v>423</v>
      </c>
      <c r="H138" s="24" t="s">
        <v>39</v>
      </c>
      <c r="I138" s="25" t="s">
        <v>40</v>
      </c>
      <c r="J138" s="21">
        <v>57</v>
      </c>
      <c r="K138" s="161" t="s">
        <v>1622</v>
      </c>
      <c r="L138" s="26" t="s">
        <v>1616</v>
      </c>
      <c r="M138" s="27">
        <v>1873</v>
      </c>
      <c r="N138" s="40">
        <v>65776970</v>
      </c>
      <c r="O138" s="28" t="s">
        <v>424</v>
      </c>
      <c r="P138" s="28" t="s">
        <v>42</v>
      </c>
      <c r="Q138" s="28"/>
      <c r="R138" s="28"/>
      <c r="T138" s="30">
        <v>27500000</v>
      </c>
      <c r="U138" s="43">
        <v>0</v>
      </c>
      <c r="V138" s="43">
        <v>0</v>
      </c>
      <c r="W138" s="33">
        <v>0</v>
      </c>
      <c r="X138" s="34">
        <f t="shared" si="2"/>
        <v>27500000</v>
      </c>
      <c r="Y138" s="165">
        <v>27500000</v>
      </c>
      <c r="Z138" s="35">
        <v>44258</v>
      </c>
      <c r="AA138" s="36">
        <v>44260</v>
      </c>
      <c r="AB138" s="36">
        <v>44412</v>
      </c>
      <c r="AC138" s="37">
        <v>150</v>
      </c>
      <c r="AD138" s="38"/>
      <c r="AE138" s="37" t="s">
        <v>43</v>
      </c>
      <c r="AF138" s="38"/>
      <c r="AG138" s="38" t="s">
        <v>44</v>
      </c>
      <c r="AH138" s="38"/>
    </row>
    <row r="139" spans="1:34" ht="78.75" customHeight="1" x14ac:dyDescent="0.25">
      <c r="A139" s="21">
        <v>138</v>
      </c>
      <c r="B139" s="21">
        <v>2021</v>
      </c>
      <c r="C139" s="21" t="s">
        <v>425</v>
      </c>
      <c r="D139" s="22" t="s">
        <v>35</v>
      </c>
      <c r="E139" s="23" t="s">
        <v>36</v>
      </c>
      <c r="F139" s="4" t="s">
        <v>37</v>
      </c>
      <c r="G139" s="154" t="s">
        <v>426</v>
      </c>
      <c r="H139" s="24" t="s">
        <v>39</v>
      </c>
      <c r="I139" s="25" t="s">
        <v>40</v>
      </c>
      <c r="J139" s="21">
        <v>57</v>
      </c>
      <c r="K139" s="161" t="s">
        <v>1622</v>
      </c>
      <c r="L139" s="26" t="s">
        <v>1616</v>
      </c>
      <c r="M139" s="27">
        <v>1873</v>
      </c>
      <c r="N139" s="40">
        <v>53092448</v>
      </c>
      <c r="O139" s="28" t="s">
        <v>427</v>
      </c>
      <c r="P139" s="28" t="s">
        <v>42</v>
      </c>
      <c r="Q139" s="28"/>
      <c r="R139" s="28"/>
      <c r="T139" s="30">
        <v>21500000</v>
      </c>
      <c r="U139" s="43">
        <v>0</v>
      </c>
      <c r="V139" s="43">
        <v>0</v>
      </c>
      <c r="W139" s="33">
        <v>0</v>
      </c>
      <c r="X139" s="34">
        <f t="shared" si="2"/>
        <v>21500000</v>
      </c>
      <c r="Y139" s="165">
        <v>21500000</v>
      </c>
      <c r="Z139" s="35">
        <v>44257</v>
      </c>
      <c r="AA139" s="36">
        <v>44258</v>
      </c>
      <c r="AB139" s="36">
        <v>44410</v>
      </c>
      <c r="AC139" s="37">
        <v>150</v>
      </c>
      <c r="AD139" s="38"/>
      <c r="AE139" s="37" t="s">
        <v>43</v>
      </c>
      <c r="AF139" s="38"/>
      <c r="AG139" s="38" t="s">
        <v>44</v>
      </c>
      <c r="AH139" s="38"/>
    </row>
    <row r="140" spans="1:34" ht="78.75" customHeight="1" x14ac:dyDescent="0.25">
      <c r="A140" s="21">
        <v>139</v>
      </c>
      <c r="B140" s="21">
        <v>2021</v>
      </c>
      <c r="C140" s="21" t="s">
        <v>428</v>
      </c>
      <c r="D140" s="22" t="s">
        <v>35</v>
      </c>
      <c r="E140" s="23" t="s">
        <v>36</v>
      </c>
      <c r="F140" s="4" t="s">
        <v>37</v>
      </c>
      <c r="G140" s="154" t="s">
        <v>429</v>
      </c>
      <c r="H140" s="24" t="s">
        <v>39</v>
      </c>
      <c r="I140" s="25" t="s">
        <v>40</v>
      </c>
      <c r="J140" s="21">
        <v>57</v>
      </c>
      <c r="K140" s="161" t="s">
        <v>1622</v>
      </c>
      <c r="L140" s="26" t="s">
        <v>1616</v>
      </c>
      <c r="M140" s="27">
        <v>1873</v>
      </c>
      <c r="N140" s="40">
        <v>1022340099</v>
      </c>
      <c r="O140" s="28" t="s">
        <v>430</v>
      </c>
      <c r="P140" s="28" t="s">
        <v>42</v>
      </c>
      <c r="Q140" s="28"/>
      <c r="R140" s="28"/>
      <c r="T140" s="30">
        <v>27500000</v>
      </c>
      <c r="U140" s="43">
        <v>0</v>
      </c>
      <c r="V140" s="43">
        <v>0</v>
      </c>
      <c r="W140" s="33">
        <v>0</v>
      </c>
      <c r="X140" s="34">
        <f t="shared" si="2"/>
        <v>27500000</v>
      </c>
      <c r="Y140" s="165">
        <v>27500000</v>
      </c>
      <c r="Z140" s="35">
        <v>44257</v>
      </c>
      <c r="AA140" s="36">
        <v>44258</v>
      </c>
      <c r="AB140" s="36">
        <v>44410</v>
      </c>
      <c r="AC140" s="37">
        <v>150</v>
      </c>
      <c r="AD140" s="38"/>
      <c r="AE140" s="37" t="s">
        <v>43</v>
      </c>
      <c r="AF140" s="38"/>
      <c r="AG140" s="38" t="s">
        <v>44</v>
      </c>
      <c r="AH140" s="38"/>
    </row>
    <row r="141" spans="1:34" ht="78.75" customHeight="1" x14ac:dyDescent="0.25">
      <c r="A141" s="21">
        <v>140</v>
      </c>
      <c r="B141" s="21">
        <v>2021</v>
      </c>
      <c r="C141" s="21" t="s">
        <v>431</v>
      </c>
      <c r="D141" s="22" t="s">
        <v>35</v>
      </c>
      <c r="E141" s="23" t="s">
        <v>36</v>
      </c>
      <c r="F141" s="4" t="s">
        <v>37</v>
      </c>
      <c r="G141" s="154" t="s">
        <v>432</v>
      </c>
      <c r="H141" s="24" t="s">
        <v>39</v>
      </c>
      <c r="I141" s="25" t="s">
        <v>40</v>
      </c>
      <c r="J141" s="21">
        <v>57</v>
      </c>
      <c r="K141" s="161" t="s">
        <v>1622</v>
      </c>
      <c r="L141" s="26" t="s">
        <v>1616</v>
      </c>
      <c r="M141" s="27">
        <v>1873</v>
      </c>
      <c r="N141" s="40">
        <v>79913201</v>
      </c>
      <c r="O141" s="28" t="s">
        <v>433</v>
      </c>
      <c r="P141" s="28" t="s">
        <v>42</v>
      </c>
      <c r="Q141" s="28"/>
      <c r="R141" s="28"/>
      <c r="T141" s="30">
        <v>27500000</v>
      </c>
      <c r="U141" s="43">
        <v>0</v>
      </c>
      <c r="V141" s="43">
        <v>0</v>
      </c>
      <c r="W141" s="33">
        <v>0</v>
      </c>
      <c r="X141" s="34">
        <f t="shared" si="2"/>
        <v>27500000</v>
      </c>
      <c r="Y141" s="165">
        <v>26216667</v>
      </c>
      <c r="Z141" s="35">
        <v>44258</v>
      </c>
      <c r="AA141" s="36">
        <v>44263</v>
      </c>
      <c r="AB141" s="36">
        <v>44415</v>
      </c>
      <c r="AC141" s="37">
        <v>150</v>
      </c>
      <c r="AD141" s="38"/>
      <c r="AE141" s="37" t="s">
        <v>43</v>
      </c>
      <c r="AF141" s="38"/>
      <c r="AG141" s="38" t="s">
        <v>44</v>
      </c>
      <c r="AH141" s="38"/>
    </row>
    <row r="142" spans="1:34" ht="78.75" customHeight="1" x14ac:dyDescent="0.25">
      <c r="A142" s="21">
        <v>141</v>
      </c>
      <c r="B142" s="21">
        <v>2021</v>
      </c>
      <c r="C142" s="21" t="s">
        <v>434</v>
      </c>
      <c r="D142" s="22" t="s">
        <v>35</v>
      </c>
      <c r="E142" s="23" t="s">
        <v>36</v>
      </c>
      <c r="F142" s="4" t="s">
        <v>37</v>
      </c>
      <c r="G142" s="154" t="s">
        <v>435</v>
      </c>
      <c r="H142" s="24" t="s">
        <v>39</v>
      </c>
      <c r="I142" s="25" t="s">
        <v>40</v>
      </c>
      <c r="J142" s="21">
        <v>38</v>
      </c>
      <c r="K142" s="161" t="s">
        <v>1623</v>
      </c>
      <c r="L142" s="26" t="s">
        <v>1617</v>
      </c>
      <c r="M142" s="27">
        <v>1868</v>
      </c>
      <c r="N142" s="40">
        <v>1013629725</v>
      </c>
      <c r="O142" s="28" t="s">
        <v>436</v>
      </c>
      <c r="P142" s="28" t="s">
        <v>42</v>
      </c>
      <c r="Q142" s="28"/>
      <c r="R142" s="28"/>
      <c r="T142" s="30">
        <v>22800000</v>
      </c>
      <c r="U142" s="43">
        <v>0</v>
      </c>
      <c r="V142" s="32">
        <v>1</v>
      </c>
      <c r="W142" s="30">
        <v>1600000</v>
      </c>
      <c r="X142" s="34">
        <f t="shared" si="2"/>
        <v>24400000</v>
      </c>
      <c r="Y142" s="165">
        <v>20880000</v>
      </c>
      <c r="Z142" s="35">
        <v>44264</v>
      </c>
      <c r="AA142" s="36">
        <v>44265</v>
      </c>
      <c r="AB142" s="36">
        <v>44575</v>
      </c>
      <c r="AC142" s="37">
        <v>285</v>
      </c>
      <c r="AD142" s="38">
        <v>1</v>
      </c>
      <c r="AE142" s="37">
        <v>20</v>
      </c>
      <c r="AF142" s="38"/>
      <c r="AG142" s="38" t="s">
        <v>44</v>
      </c>
      <c r="AH142" s="38"/>
    </row>
    <row r="143" spans="1:34" ht="78.75" customHeight="1" x14ac:dyDescent="0.25">
      <c r="A143" s="21">
        <v>142</v>
      </c>
      <c r="B143" s="21">
        <v>2021</v>
      </c>
      <c r="C143" s="21" t="s">
        <v>437</v>
      </c>
      <c r="D143" s="22" t="s">
        <v>35</v>
      </c>
      <c r="E143" s="23" t="s">
        <v>36</v>
      </c>
      <c r="F143" s="4" t="s">
        <v>37</v>
      </c>
      <c r="G143" s="154" t="s">
        <v>157</v>
      </c>
      <c r="H143" s="24" t="s">
        <v>39</v>
      </c>
      <c r="I143" s="25" t="s">
        <v>40</v>
      </c>
      <c r="J143" s="21">
        <v>57</v>
      </c>
      <c r="K143" s="161" t="s">
        <v>1622</v>
      </c>
      <c r="L143" s="26" t="s">
        <v>1616</v>
      </c>
      <c r="M143" s="27">
        <v>1873</v>
      </c>
      <c r="N143" s="40">
        <v>79719940</v>
      </c>
      <c r="O143" s="28" t="s">
        <v>438</v>
      </c>
      <c r="P143" s="28" t="s">
        <v>42</v>
      </c>
      <c r="Q143" s="28"/>
      <c r="R143" s="28"/>
      <c r="T143" s="30">
        <v>26500000</v>
      </c>
      <c r="U143" s="43">
        <v>0</v>
      </c>
      <c r="V143" s="43">
        <v>0</v>
      </c>
      <c r="W143" s="33">
        <v>0</v>
      </c>
      <c r="X143" s="34">
        <f t="shared" si="2"/>
        <v>26500000</v>
      </c>
      <c r="Y143" s="165">
        <v>26500000</v>
      </c>
      <c r="Z143" s="35">
        <v>44265</v>
      </c>
      <c r="AA143" s="36">
        <v>44267</v>
      </c>
      <c r="AB143" s="36">
        <v>44419</v>
      </c>
      <c r="AC143" s="37">
        <v>150</v>
      </c>
      <c r="AD143" s="38"/>
      <c r="AE143" s="37" t="s">
        <v>43</v>
      </c>
      <c r="AF143" s="38"/>
      <c r="AG143" s="38" t="s">
        <v>44</v>
      </c>
      <c r="AH143" s="38"/>
    </row>
    <row r="144" spans="1:34" ht="78.75" customHeight="1" x14ac:dyDescent="0.25">
      <c r="A144" s="21">
        <v>143</v>
      </c>
      <c r="B144" s="21">
        <v>2021</v>
      </c>
      <c r="C144" s="21" t="s">
        <v>439</v>
      </c>
      <c r="D144" s="22" t="s">
        <v>35</v>
      </c>
      <c r="E144" s="23" t="s">
        <v>36</v>
      </c>
      <c r="F144" s="4" t="s">
        <v>37</v>
      </c>
      <c r="G144" s="154" t="s">
        <v>440</v>
      </c>
      <c r="H144" s="24" t="s">
        <v>39</v>
      </c>
      <c r="I144" s="25" t="s">
        <v>40</v>
      </c>
      <c r="J144" s="21">
        <v>57</v>
      </c>
      <c r="K144" s="161" t="s">
        <v>1622</v>
      </c>
      <c r="L144" s="26" t="s">
        <v>1616</v>
      </c>
      <c r="M144" s="27">
        <v>1873</v>
      </c>
      <c r="N144" s="40">
        <v>80120984</v>
      </c>
      <c r="O144" s="28" t="s">
        <v>441</v>
      </c>
      <c r="P144" s="28" t="s">
        <v>42</v>
      </c>
      <c r="Q144" s="28"/>
      <c r="R144" s="28"/>
      <c r="T144" s="30">
        <v>12400000</v>
      </c>
      <c r="U144" s="43">
        <v>0</v>
      </c>
      <c r="V144" s="43">
        <v>0</v>
      </c>
      <c r="W144" s="33">
        <v>0</v>
      </c>
      <c r="X144" s="34">
        <f t="shared" si="2"/>
        <v>12400000</v>
      </c>
      <c r="Y144" s="165">
        <v>12400000</v>
      </c>
      <c r="Z144" s="35">
        <v>44258</v>
      </c>
      <c r="AA144" s="36">
        <v>44260</v>
      </c>
      <c r="AB144" s="36">
        <v>44412</v>
      </c>
      <c r="AC144" s="37">
        <v>150</v>
      </c>
      <c r="AD144" s="38"/>
      <c r="AE144" s="37" t="s">
        <v>43</v>
      </c>
      <c r="AF144" s="38"/>
      <c r="AG144" s="38" t="s">
        <v>44</v>
      </c>
      <c r="AH144" s="38"/>
    </row>
    <row r="145" spans="1:34" ht="78.75" customHeight="1" x14ac:dyDescent="0.25">
      <c r="A145" s="21">
        <v>144</v>
      </c>
      <c r="B145" s="21">
        <v>2021</v>
      </c>
      <c r="C145" s="21" t="s">
        <v>442</v>
      </c>
      <c r="D145" s="22" t="s">
        <v>35</v>
      </c>
      <c r="E145" s="23" t="s">
        <v>36</v>
      </c>
      <c r="F145" s="4" t="s">
        <v>37</v>
      </c>
      <c r="G145" s="154" t="s">
        <v>443</v>
      </c>
      <c r="H145" s="24" t="s">
        <v>39</v>
      </c>
      <c r="I145" s="25" t="s">
        <v>40</v>
      </c>
      <c r="J145" s="21">
        <v>57</v>
      </c>
      <c r="K145" s="161" t="s">
        <v>1622</v>
      </c>
      <c r="L145" s="26" t="s">
        <v>1616</v>
      </c>
      <c r="M145" s="27">
        <v>1873</v>
      </c>
      <c r="N145" s="40">
        <v>19216658</v>
      </c>
      <c r="O145" s="28" t="s">
        <v>444</v>
      </c>
      <c r="P145" s="28" t="s">
        <v>42</v>
      </c>
      <c r="Q145" s="28"/>
      <c r="R145" s="28"/>
      <c r="T145" s="30">
        <v>54083333</v>
      </c>
      <c r="U145" s="43">
        <v>0</v>
      </c>
      <c r="V145" s="43">
        <v>0</v>
      </c>
      <c r="W145" s="33">
        <v>0</v>
      </c>
      <c r="X145" s="34">
        <f t="shared" si="2"/>
        <v>54083333</v>
      </c>
      <c r="Y145" s="165">
        <v>42350000</v>
      </c>
      <c r="Z145" s="35">
        <v>44263</v>
      </c>
      <c r="AA145" s="36">
        <v>44265</v>
      </c>
      <c r="AB145" s="36">
        <v>44564</v>
      </c>
      <c r="AC145" s="37">
        <v>295</v>
      </c>
      <c r="AD145" s="38"/>
      <c r="AE145" s="37" t="s">
        <v>43</v>
      </c>
      <c r="AF145" s="38"/>
      <c r="AG145" s="38" t="s">
        <v>44</v>
      </c>
      <c r="AH145" s="38"/>
    </row>
    <row r="146" spans="1:34" ht="78.75" customHeight="1" x14ac:dyDescent="0.25">
      <c r="A146" s="21">
        <v>145</v>
      </c>
      <c r="B146" s="21">
        <v>2021</v>
      </c>
      <c r="C146" s="21" t="s">
        <v>445</v>
      </c>
      <c r="D146" s="22" t="s">
        <v>35</v>
      </c>
      <c r="E146" s="23" t="s">
        <v>36</v>
      </c>
      <c r="F146" s="4" t="s">
        <v>37</v>
      </c>
      <c r="G146" s="154" t="s">
        <v>446</v>
      </c>
      <c r="H146" s="24" t="s">
        <v>39</v>
      </c>
      <c r="I146" s="25" t="s">
        <v>40</v>
      </c>
      <c r="J146" s="21">
        <v>1</v>
      </c>
      <c r="K146" s="161" t="s">
        <v>1624</v>
      </c>
      <c r="L146" s="26" t="s">
        <v>1618</v>
      </c>
      <c r="M146" s="27">
        <v>1852</v>
      </c>
      <c r="N146" s="40">
        <v>52952256</v>
      </c>
      <c r="O146" s="28" t="s">
        <v>447</v>
      </c>
      <c r="P146" s="28" t="s">
        <v>42</v>
      </c>
      <c r="Q146" s="28"/>
      <c r="R146" s="28"/>
      <c r="T146" s="30">
        <v>35640000</v>
      </c>
      <c r="U146" s="43">
        <v>0</v>
      </c>
      <c r="V146" s="43">
        <v>0</v>
      </c>
      <c r="W146" s="33">
        <v>0</v>
      </c>
      <c r="X146" s="34">
        <f t="shared" si="2"/>
        <v>35640000</v>
      </c>
      <c r="Y146" s="165">
        <v>34320000</v>
      </c>
      <c r="Z146" s="35">
        <v>44260</v>
      </c>
      <c r="AA146" s="36">
        <v>44263</v>
      </c>
      <c r="AB146" s="36">
        <v>44565</v>
      </c>
      <c r="AC146" s="37">
        <v>297</v>
      </c>
      <c r="AD146" s="38"/>
      <c r="AE146" s="37" t="s">
        <v>43</v>
      </c>
      <c r="AF146" s="38"/>
      <c r="AG146" s="38" t="s">
        <v>44</v>
      </c>
      <c r="AH146" s="38"/>
    </row>
    <row r="147" spans="1:34" ht="78.75" customHeight="1" x14ac:dyDescent="0.25">
      <c r="A147" s="21">
        <v>146</v>
      </c>
      <c r="B147" s="21">
        <v>2021</v>
      </c>
      <c r="C147" s="21" t="s">
        <v>448</v>
      </c>
      <c r="D147" s="22" t="s">
        <v>35</v>
      </c>
      <c r="E147" s="23" t="s">
        <v>36</v>
      </c>
      <c r="F147" s="4" t="s">
        <v>37</v>
      </c>
      <c r="G147" s="154" t="s">
        <v>449</v>
      </c>
      <c r="H147" s="24" t="s">
        <v>39</v>
      </c>
      <c r="I147" s="25" t="s">
        <v>40</v>
      </c>
      <c r="J147" s="21">
        <v>6</v>
      </c>
      <c r="K147" s="161" t="s">
        <v>1625</v>
      </c>
      <c r="L147" s="26" t="s">
        <v>1618</v>
      </c>
      <c r="M147" s="27">
        <v>1811</v>
      </c>
      <c r="N147" s="40">
        <v>1023864646</v>
      </c>
      <c r="O147" s="28" t="s">
        <v>450</v>
      </c>
      <c r="P147" s="28" t="s">
        <v>42</v>
      </c>
      <c r="Q147" s="28"/>
      <c r="R147" s="28"/>
      <c r="T147" s="30">
        <v>21805000</v>
      </c>
      <c r="U147" s="43">
        <v>0</v>
      </c>
      <c r="V147" s="43">
        <v>0</v>
      </c>
      <c r="W147" s="33">
        <v>0</v>
      </c>
      <c r="X147" s="34">
        <f t="shared" si="2"/>
        <v>21805000</v>
      </c>
      <c r="Y147" s="165">
        <v>21805000</v>
      </c>
      <c r="Z147" s="35">
        <v>44302</v>
      </c>
      <c r="AA147" s="36">
        <v>44308</v>
      </c>
      <c r="AB147" s="36">
        <v>44460</v>
      </c>
      <c r="AC147" s="37">
        <v>150</v>
      </c>
      <c r="AD147" s="38"/>
      <c r="AE147" s="37" t="s">
        <v>43</v>
      </c>
      <c r="AF147" s="38"/>
      <c r="AG147" s="38" t="s">
        <v>44</v>
      </c>
      <c r="AH147" s="38"/>
    </row>
    <row r="148" spans="1:34" ht="78.75" customHeight="1" x14ac:dyDescent="0.25">
      <c r="A148" s="21">
        <v>147</v>
      </c>
      <c r="B148" s="21">
        <v>2021</v>
      </c>
      <c r="C148" s="21" t="s">
        <v>451</v>
      </c>
      <c r="D148" s="22" t="s">
        <v>35</v>
      </c>
      <c r="E148" s="23" t="s">
        <v>36</v>
      </c>
      <c r="F148" s="4" t="s">
        <v>37</v>
      </c>
      <c r="G148" s="154" t="s">
        <v>452</v>
      </c>
      <c r="H148" s="24" t="s">
        <v>39</v>
      </c>
      <c r="I148" s="25" t="s">
        <v>40</v>
      </c>
      <c r="J148" s="21">
        <v>38</v>
      </c>
      <c r="K148" s="161" t="s">
        <v>1623</v>
      </c>
      <c r="L148" s="26" t="s">
        <v>1617</v>
      </c>
      <c r="M148" s="27">
        <v>1868</v>
      </c>
      <c r="N148" s="40">
        <v>79560317</v>
      </c>
      <c r="O148" s="28" t="s">
        <v>453</v>
      </c>
      <c r="P148" s="28" t="s">
        <v>42</v>
      </c>
      <c r="Q148" s="28"/>
      <c r="R148" s="28"/>
      <c r="T148" s="30">
        <v>12000000</v>
      </c>
      <c r="U148" s="43">
        <v>0</v>
      </c>
      <c r="V148" s="43">
        <v>0</v>
      </c>
      <c r="W148" s="33">
        <v>0</v>
      </c>
      <c r="X148" s="34">
        <f t="shared" si="2"/>
        <v>12000000</v>
      </c>
      <c r="Y148" s="165">
        <v>12000000</v>
      </c>
      <c r="Z148" s="35">
        <v>44263</v>
      </c>
      <c r="AA148" s="36">
        <v>44265</v>
      </c>
      <c r="AB148" s="36">
        <v>44417</v>
      </c>
      <c r="AC148" s="37">
        <v>150</v>
      </c>
      <c r="AD148" s="38"/>
      <c r="AE148" s="37" t="s">
        <v>43</v>
      </c>
      <c r="AF148" s="38"/>
      <c r="AG148" s="38" t="s">
        <v>44</v>
      </c>
      <c r="AH148" s="38"/>
    </row>
    <row r="149" spans="1:34" ht="78.75" customHeight="1" x14ac:dyDescent="0.25">
      <c r="A149" s="21">
        <v>148</v>
      </c>
      <c r="B149" s="21">
        <v>2021</v>
      </c>
      <c r="C149" s="21" t="s">
        <v>454</v>
      </c>
      <c r="D149" s="22" t="s">
        <v>35</v>
      </c>
      <c r="E149" s="23" t="s">
        <v>36</v>
      </c>
      <c r="F149" s="4" t="s">
        <v>37</v>
      </c>
      <c r="G149" s="154" t="s">
        <v>455</v>
      </c>
      <c r="H149" s="24" t="s">
        <v>39</v>
      </c>
      <c r="I149" s="25" t="s">
        <v>40</v>
      </c>
      <c r="J149" s="21">
        <v>57</v>
      </c>
      <c r="K149" s="161" t="s">
        <v>1622</v>
      </c>
      <c r="L149" s="26" t="s">
        <v>1616</v>
      </c>
      <c r="M149" s="27">
        <v>1873</v>
      </c>
      <c r="N149" s="40">
        <v>80422349</v>
      </c>
      <c r="O149" s="28" t="s">
        <v>456</v>
      </c>
      <c r="P149" s="28" t="s">
        <v>42</v>
      </c>
      <c r="Q149" s="28"/>
      <c r="R149" s="28"/>
      <c r="T149" s="30">
        <v>39330000</v>
      </c>
      <c r="U149" s="43">
        <v>0</v>
      </c>
      <c r="V149" s="43">
        <v>0</v>
      </c>
      <c r="W149" s="33">
        <v>0</v>
      </c>
      <c r="X149" s="34">
        <f t="shared" si="2"/>
        <v>39330000</v>
      </c>
      <c r="Y149" s="165">
        <v>36156000</v>
      </c>
      <c r="Z149" s="35">
        <v>44260</v>
      </c>
      <c r="AA149" s="36">
        <v>44264</v>
      </c>
      <c r="AB149" s="36">
        <v>44553</v>
      </c>
      <c r="AC149" s="37">
        <v>285</v>
      </c>
      <c r="AD149" s="38"/>
      <c r="AE149" s="37" t="s">
        <v>43</v>
      </c>
      <c r="AF149" s="38"/>
      <c r="AG149" s="38" t="s">
        <v>44</v>
      </c>
      <c r="AH149" s="38"/>
    </row>
    <row r="150" spans="1:34" ht="78.75" customHeight="1" x14ac:dyDescent="0.25">
      <c r="A150" s="21">
        <v>149</v>
      </c>
      <c r="B150" s="21">
        <v>2021</v>
      </c>
      <c r="C150" s="21" t="s">
        <v>457</v>
      </c>
      <c r="D150" s="22" t="s">
        <v>35</v>
      </c>
      <c r="E150" s="23" t="s">
        <v>36</v>
      </c>
      <c r="F150" s="4" t="s">
        <v>37</v>
      </c>
      <c r="G150" s="154" t="s">
        <v>458</v>
      </c>
      <c r="H150" s="24" t="s">
        <v>39</v>
      </c>
      <c r="I150" s="25" t="s">
        <v>40</v>
      </c>
      <c r="J150" s="21">
        <v>57</v>
      </c>
      <c r="K150" s="161" t="s">
        <v>1622</v>
      </c>
      <c r="L150" s="26" t="s">
        <v>1616</v>
      </c>
      <c r="M150" s="27">
        <v>1873</v>
      </c>
      <c r="N150" s="40">
        <v>1095801016</v>
      </c>
      <c r="O150" s="28" t="s">
        <v>459</v>
      </c>
      <c r="P150" s="28" t="s">
        <v>42</v>
      </c>
      <c r="Q150" s="28"/>
      <c r="R150" s="28"/>
      <c r="T150" s="30">
        <v>64600000</v>
      </c>
      <c r="U150" s="43">
        <v>0</v>
      </c>
      <c r="V150" s="32">
        <v>1</v>
      </c>
      <c r="W150" s="30">
        <v>4760000</v>
      </c>
      <c r="X150" s="34">
        <f t="shared" si="2"/>
        <v>69360000</v>
      </c>
      <c r="Y150" s="165">
        <v>59386667</v>
      </c>
      <c r="Z150" s="35">
        <v>44263</v>
      </c>
      <c r="AA150" s="36">
        <v>44264</v>
      </c>
      <c r="AB150" s="36">
        <v>44553</v>
      </c>
      <c r="AC150" s="37">
        <v>285</v>
      </c>
      <c r="AD150" s="38">
        <v>1</v>
      </c>
      <c r="AE150" s="37">
        <v>21</v>
      </c>
      <c r="AF150" s="38"/>
      <c r="AG150" s="38" t="s">
        <v>44</v>
      </c>
      <c r="AH150" s="38"/>
    </row>
    <row r="151" spans="1:34" ht="78.75" customHeight="1" x14ac:dyDescent="0.25">
      <c r="A151" s="21">
        <v>150</v>
      </c>
      <c r="B151" s="21">
        <v>2021</v>
      </c>
      <c r="C151" s="21" t="s">
        <v>460</v>
      </c>
      <c r="D151" s="22" t="s">
        <v>35</v>
      </c>
      <c r="E151" s="23" t="s">
        <v>36</v>
      </c>
      <c r="F151" s="4" t="s">
        <v>37</v>
      </c>
      <c r="G151" s="154" t="s">
        <v>461</v>
      </c>
      <c r="H151" s="24" t="s">
        <v>39</v>
      </c>
      <c r="I151" s="25" t="s">
        <v>40</v>
      </c>
      <c r="J151" s="21">
        <v>57</v>
      </c>
      <c r="K151" s="161" t="s">
        <v>1622</v>
      </c>
      <c r="L151" s="26" t="s">
        <v>1616</v>
      </c>
      <c r="M151" s="27">
        <v>1873</v>
      </c>
      <c r="N151" s="40">
        <v>80419632</v>
      </c>
      <c r="O151" s="28" t="s">
        <v>462</v>
      </c>
      <c r="P151" s="28" t="s">
        <v>42</v>
      </c>
      <c r="Q151" s="28"/>
      <c r="R151" s="28"/>
      <c r="T151" s="30">
        <v>27500000</v>
      </c>
      <c r="U151" s="43">
        <v>0</v>
      </c>
      <c r="V151" s="43">
        <v>0</v>
      </c>
      <c r="W151" s="33">
        <v>0</v>
      </c>
      <c r="X151" s="34">
        <f t="shared" si="2"/>
        <v>27500000</v>
      </c>
      <c r="Y151" s="165">
        <v>27500000</v>
      </c>
      <c r="Z151" s="35">
        <v>44263</v>
      </c>
      <c r="AA151" s="36">
        <v>44267</v>
      </c>
      <c r="AB151" s="36">
        <v>44419</v>
      </c>
      <c r="AC151" s="37">
        <v>150</v>
      </c>
      <c r="AD151" s="38"/>
      <c r="AE151" s="37" t="s">
        <v>43</v>
      </c>
      <c r="AF151" s="38"/>
      <c r="AG151" s="38" t="s">
        <v>44</v>
      </c>
      <c r="AH151" s="38"/>
    </row>
    <row r="152" spans="1:34" ht="78.75" customHeight="1" x14ac:dyDescent="0.25">
      <c r="A152" s="21">
        <v>151</v>
      </c>
      <c r="B152" s="21">
        <v>2021</v>
      </c>
      <c r="C152" s="21" t="s">
        <v>463</v>
      </c>
      <c r="D152" s="22" t="s">
        <v>35</v>
      </c>
      <c r="E152" s="23" t="s">
        <v>36</v>
      </c>
      <c r="F152" s="4" t="s">
        <v>37</v>
      </c>
      <c r="G152" s="154" t="s">
        <v>461</v>
      </c>
      <c r="H152" s="24" t="s">
        <v>39</v>
      </c>
      <c r="I152" s="25" t="s">
        <v>40</v>
      </c>
      <c r="J152" s="21">
        <v>57</v>
      </c>
      <c r="K152" s="161" t="s">
        <v>1622</v>
      </c>
      <c r="L152" s="26" t="s">
        <v>1616</v>
      </c>
      <c r="M152" s="27">
        <v>1873</v>
      </c>
      <c r="N152" s="40">
        <v>52349463</v>
      </c>
      <c r="O152" s="28" t="s">
        <v>464</v>
      </c>
      <c r="P152" s="28" t="s">
        <v>42</v>
      </c>
      <c r="Q152" s="28"/>
      <c r="R152" s="28"/>
      <c r="T152" s="30">
        <v>27500000</v>
      </c>
      <c r="U152" s="43">
        <v>0</v>
      </c>
      <c r="V152" s="43">
        <v>0</v>
      </c>
      <c r="W152" s="33">
        <v>0</v>
      </c>
      <c r="X152" s="34">
        <f t="shared" si="2"/>
        <v>27500000</v>
      </c>
      <c r="Y152" s="165">
        <v>27500000</v>
      </c>
      <c r="Z152" s="35">
        <v>44263</v>
      </c>
      <c r="AA152" s="36">
        <v>44265</v>
      </c>
      <c r="AB152" s="36">
        <v>44417</v>
      </c>
      <c r="AC152" s="37">
        <v>150</v>
      </c>
      <c r="AD152" s="38"/>
      <c r="AE152" s="37" t="s">
        <v>43</v>
      </c>
      <c r="AF152" s="38"/>
      <c r="AG152" s="38" t="s">
        <v>44</v>
      </c>
      <c r="AH152" s="38"/>
    </row>
    <row r="153" spans="1:34" ht="78.75" customHeight="1" x14ac:dyDescent="0.25">
      <c r="A153" s="21">
        <v>152</v>
      </c>
      <c r="B153" s="21">
        <v>2021</v>
      </c>
      <c r="C153" s="21" t="s">
        <v>465</v>
      </c>
      <c r="D153" s="22" t="s">
        <v>35</v>
      </c>
      <c r="E153" s="23" t="s">
        <v>36</v>
      </c>
      <c r="F153" s="4" t="s">
        <v>37</v>
      </c>
      <c r="G153" s="154" t="s">
        <v>466</v>
      </c>
      <c r="H153" s="24" t="s">
        <v>39</v>
      </c>
      <c r="I153" s="25" t="s">
        <v>40</v>
      </c>
      <c r="J153" s="21">
        <v>38</v>
      </c>
      <c r="K153" s="161" t="s">
        <v>1623</v>
      </c>
      <c r="L153" s="26" t="s">
        <v>1617</v>
      </c>
      <c r="M153" s="27">
        <v>1868</v>
      </c>
      <c r="N153" s="40">
        <v>1012382226</v>
      </c>
      <c r="O153" s="28" t="s">
        <v>467</v>
      </c>
      <c r="P153" s="28" t="s">
        <v>42</v>
      </c>
      <c r="Q153" s="28"/>
      <c r="R153" s="28"/>
      <c r="T153" s="30">
        <v>37601667</v>
      </c>
      <c r="U153" s="43">
        <v>0</v>
      </c>
      <c r="V153" s="32">
        <v>1</v>
      </c>
      <c r="W153" s="30">
        <v>1668333</v>
      </c>
      <c r="X153" s="34">
        <f t="shared" si="2"/>
        <v>39270000</v>
      </c>
      <c r="Y153" s="165">
        <v>33623333</v>
      </c>
      <c r="Z153" s="35">
        <v>44263</v>
      </c>
      <c r="AA153" s="36">
        <v>44264</v>
      </c>
      <c r="AB153" s="36">
        <v>44575</v>
      </c>
      <c r="AC153" s="37">
        <v>293</v>
      </c>
      <c r="AD153" s="38">
        <v>1</v>
      </c>
      <c r="AE153" s="37">
        <v>13</v>
      </c>
      <c r="AF153" s="38"/>
      <c r="AG153" s="38" t="s">
        <v>44</v>
      </c>
      <c r="AH153" s="38"/>
    </row>
    <row r="154" spans="1:34" ht="78.75" customHeight="1" x14ac:dyDescent="0.25">
      <c r="A154" s="21">
        <v>153</v>
      </c>
      <c r="B154" s="21">
        <v>2021</v>
      </c>
      <c r="C154" s="21" t="s">
        <v>468</v>
      </c>
      <c r="D154" s="22" t="s">
        <v>35</v>
      </c>
      <c r="E154" s="23" t="s">
        <v>36</v>
      </c>
      <c r="F154" s="4" t="s">
        <v>37</v>
      </c>
      <c r="G154" s="154" t="s">
        <v>469</v>
      </c>
      <c r="H154" s="24" t="s">
        <v>39</v>
      </c>
      <c r="I154" s="25" t="s">
        <v>40</v>
      </c>
      <c r="J154" s="21">
        <v>1</v>
      </c>
      <c r="K154" s="161" t="s">
        <v>1624</v>
      </c>
      <c r="L154" s="26" t="s">
        <v>1618</v>
      </c>
      <c r="M154" s="27">
        <v>1852</v>
      </c>
      <c r="N154" s="40">
        <v>52282714</v>
      </c>
      <c r="O154" s="28" t="s">
        <v>470</v>
      </c>
      <c r="P154" s="28" t="s">
        <v>42</v>
      </c>
      <c r="Q154" s="28"/>
      <c r="R154" s="28"/>
      <c r="T154" s="30">
        <v>21500000</v>
      </c>
      <c r="U154" s="43">
        <v>0</v>
      </c>
      <c r="V154" s="43">
        <v>0</v>
      </c>
      <c r="W154" s="33">
        <v>0</v>
      </c>
      <c r="X154" s="34">
        <f t="shared" si="2"/>
        <v>21500000</v>
      </c>
      <c r="Y154" s="165">
        <v>21500000</v>
      </c>
      <c r="Z154" s="35">
        <v>44263</v>
      </c>
      <c r="AA154" s="36">
        <v>44267</v>
      </c>
      <c r="AB154" s="36">
        <v>44419</v>
      </c>
      <c r="AC154" s="37">
        <v>150</v>
      </c>
      <c r="AD154" s="38"/>
      <c r="AE154" s="37" t="s">
        <v>43</v>
      </c>
      <c r="AF154" s="38"/>
      <c r="AG154" s="38" t="s">
        <v>44</v>
      </c>
      <c r="AH154" s="38"/>
    </row>
    <row r="155" spans="1:34" ht="78.75" customHeight="1" x14ac:dyDescent="0.25">
      <c r="A155" s="21">
        <v>154</v>
      </c>
      <c r="B155" s="21">
        <v>2021</v>
      </c>
      <c r="C155" s="21" t="s">
        <v>471</v>
      </c>
      <c r="D155" s="22" t="s">
        <v>35</v>
      </c>
      <c r="E155" s="23" t="s">
        <v>36</v>
      </c>
      <c r="F155" s="4" t="s">
        <v>37</v>
      </c>
      <c r="G155" s="154" t="s">
        <v>472</v>
      </c>
      <c r="H155" s="24" t="s">
        <v>39</v>
      </c>
      <c r="I155" s="25" t="s">
        <v>40</v>
      </c>
      <c r="J155" s="21">
        <v>27</v>
      </c>
      <c r="K155" s="161" t="s">
        <v>1628</v>
      </c>
      <c r="L155" s="26" t="s">
        <v>1617</v>
      </c>
      <c r="M155" s="27">
        <v>1859</v>
      </c>
      <c r="N155" s="40">
        <v>1023882661</v>
      </c>
      <c r="O155" s="28" t="s">
        <v>473</v>
      </c>
      <c r="P155" s="28" t="s">
        <v>42</v>
      </c>
      <c r="Q155" s="28"/>
      <c r="R155" s="28"/>
      <c r="T155" s="30">
        <v>38871333</v>
      </c>
      <c r="U155" s="43">
        <v>0</v>
      </c>
      <c r="V155" s="32">
        <v>1</v>
      </c>
      <c r="W155" s="30">
        <v>1990000</v>
      </c>
      <c r="X155" s="34">
        <f t="shared" si="2"/>
        <v>40861333</v>
      </c>
      <c r="Y155" s="165">
        <v>34891333</v>
      </c>
      <c r="Z155" s="35">
        <v>44263</v>
      </c>
      <c r="AA155" s="36">
        <v>44263</v>
      </c>
      <c r="AB155" s="36">
        <v>44575</v>
      </c>
      <c r="AC155" s="37">
        <v>293</v>
      </c>
      <c r="AD155" s="38">
        <v>1</v>
      </c>
      <c r="AE155" s="37">
        <v>15</v>
      </c>
      <c r="AF155" s="38"/>
      <c r="AG155" s="38" t="s">
        <v>44</v>
      </c>
      <c r="AH155" s="38"/>
    </row>
    <row r="156" spans="1:34" ht="78.75" customHeight="1" x14ac:dyDescent="0.25">
      <c r="A156" s="21">
        <v>155</v>
      </c>
      <c r="B156" s="21">
        <v>2021</v>
      </c>
      <c r="C156" s="21" t="s">
        <v>474</v>
      </c>
      <c r="D156" s="22" t="s">
        <v>35</v>
      </c>
      <c r="E156" s="23" t="s">
        <v>36</v>
      </c>
      <c r="F156" s="4" t="s">
        <v>37</v>
      </c>
      <c r="G156" s="154" t="s">
        <v>475</v>
      </c>
      <c r="H156" s="24" t="s">
        <v>39</v>
      </c>
      <c r="I156" s="25" t="s">
        <v>40</v>
      </c>
      <c r="J156" s="21">
        <v>6</v>
      </c>
      <c r="K156" s="161" t="s">
        <v>1625</v>
      </c>
      <c r="L156" s="26" t="s">
        <v>1618</v>
      </c>
      <c r="M156" s="27">
        <v>1811</v>
      </c>
      <c r="N156" s="40">
        <v>1030551725</v>
      </c>
      <c r="O156" s="28" t="s">
        <v>476</v>
      </c>
      <c r="P156" s="28" t="s">
        <v>42</v>
      </c>
      <c r="Q156" s="28"/>
      <c r="R156" s="28"/>
      <c r="T156" s="30">
        <v>59850000</v>
      </c>
      <c r="U156" s="43">
        <v>0</v>
      </c>
      <c r="V156" s="43">
        <v>0</v>
      </c>
      <c r="W156" s="33">
        <v>0</v>
      </c>
      <c r="X156" s="34">
        <f t="shared" si="2"/>
        <v>59850000</v>
      </c>
      <c r="Y156" s="165">
        <v>47250000</v>
      </c>
      <c r="Z156" s="35">
        <v>44265</v>
      </c>
      <c r="AA156" s="36">
        <v>44267</v>
      </c>
      <c r="AB156" s="36">
        <v>44556</v>
      </c>
      <c r="AC156" s="37">
        <v>285</v>
      </c>
      <c r="AD156" s="38"/>
      <c r="AE156" s="37" t="s">
        <v>43</v>
      </c>
      <c r="AF156" s="38"/>
      <c r="AG156" s="38" t="s">
        <v>44</v>
      </c>
      <c r="AH156" s="38"/>
    </row>
    <row r="157" spans="1:34" ht="78.75" customHeight="1" x14ac:dyDescent="0.25">
      <c r="A157" s="21">
        <v>156</v>
      </c>
      <c r="B157" s="21">
        <v>2021</v>
      </c>
      <c r="C157" s="21" t="s">
        <v>477</v>
      </c>
      <c r="D157" s="22" t="s">
        <v>35</v>
      </c>
      <c r="E157" s="23" t="s">
        <v>36</v>
      </c>
      <c r="F157" s="4" t="s">
        <v>37</v>
      </c>
      <c r="G157" s="154" t="s">
        <v>478</v>
      </c>
      <c r="H157" s="24" t="s">
        <v>39</v>
      </c>
      <c r="I157" s="25" t="s">
        <v>40</v>
      </c>
      <c r="J157" s="21">
        <v>57</v>
      </c>
      <c r="K157" s="161" t="s">
        <v>1622</v>
      </c>
      <c r="L157" s="26" t="s">
        <v>1616</v>
      </c>
      <c r="M157" s="27">
        <v>1873</v>
      </c>
      <c r="N157" s="40">
        <v>1013596018</v>
      </c>
      <c r="O157" s="28" t="s">
        <v>479</v>
      </c>
      <c r="P157" s="28" t="s">
        <v>42</v>
      </c>
      <c r="Q157" s="28"/>
      <c r="R157" s="28"/>
      <c r="T157" s="30">
        <v>12000000</v>
      </c>
      <c r="U157" s="43">
        <v>0</v>
      </c>
      <c r="V157" s="43">
        <v>0</v>
      </c>
      <c r="W157" s="33">
        <v>0</v>
      </c>
      <c r="X157" s="34">
        <f t="shared" si="2"/>
        <v>12000000</v>
      </c>
      <c r="Y157" s="165">
        <v>12000000</v>
      </c>
      <c r="Z157" s="35">
        <v>44266</v>
      </c>
      <c r="AA157" s="36">
        <v>44273</v>
      </c>
      <c r="AB157" s="36">
        <v>44425</v>
      </c>
      <c r="AC157" s="37">
        <v>150</v>
      </c>
      <c r="AD157" s="38"/>
      <c r="AE157" s="37" t="s">
        <v>43</v>
      </c>
      <c r="AF157" s="38"/>
      <c r="AG157" s="38" t="s">
        <v>44</v>
      </c>
      <c r="AH157" s="38"/>
    </row>
    <row r="158" spans="1:34" ht="78.75" customHeight="1" x14ac:dyDescent="0.25">
      <c r="A158" s="21">
        <v>157</v>
      </c>
      <c r="B158" s="21">
        <v>2021</v>
      </c>
      <c r="C158" s="21" t="s">
        <v>480</v>
      </c>
      <c r="D158" s="22" t="s">
        <v>35</v>
      </c>
      <c r="E158" s="23" t="s">
        <v>36</v>
      </c>
      <c r="F158" s="4" t="s">
        <v>37</v>
      </c>
      <c r="G158" s="154" t="s">
        <v>481</v>
      </c>
      <c r="H158" s="24" t="s">
        <v>39</v>
      </c>
      <c r="I158" s="25" t="s">
        <v>40</v>
      </c>
      <c r="J158" s="21">
        <v>43</v>
      </c>
      <c r="K158" s="161" t="s">
        <v>1621</v>
      </c>
      <c r="L158" s="26" t="s">
        <v>1615</v>
      </c>
      <c r="M158" s="27">
        <v>1824</v>
      </c>
      <c r="N158" s="40">
        <v>1075658200</v>
      </c>
      <c r="O158" s="28" t="s">
        <v>482</v>
      </c>
      <c r="P158" s="28" t="s">
        <v>42</v>
      </c>
      <c r="Q158" s="28"/>
      <c r="R158" s="28"/>
      <c r="T158" s="30">
        <v>12000000</v>
      </c>
      <c r="U158" s="43">
        <v>0</v>
      </c>
      <c r="V158" s="43">
        <v>0</v>
      </c>
      <c r="W158" s="33">
        <v>0</v>
      </c>
      <c r="X158" s="34">
        <f t="shared" si="2"/>
        <v>12000000</v>
      </c>
      <c r="Y158" s="165">
        <v>12000000</v>
      </c>
      <c r="Z158" s="35">
        <v>44266</v>
      </c>
      <c r="AA158" s="36">
        <v>44270</v>
      </c>
      <c r="AB158" s="36">
        <v>44422</v>
      </c>
      <c r="AC158" s="37">
        <v>150</v>
      </c>
      <c r="AD158" s="38"/>
      <c r="AE158" s="37" t="s">
        <v>43</v>
      </c>
      <c r="AF158" s="38"/>
      <c r="AG158" s="38" t="s">
        <v>44</v>
      </c>
      <c r="AH158" s="38"/>
    </row>
    <row r="159" spans="1:34" ht="78.75" customHeight="1" x14ac:dyDescent="0.25">
      <c r="A159" s="21">
        <v>158</v>
      </c>
      <c r="B159" s="21">
        <v>2021</v>
      </c>
      <c r="C159" s="21" t="s">
        <v>483</v>
      </c>
      <c r="D159" s="22" t="s">
        <v>35</v>
      </c>
      <c r="E159" s="23" t="s">
        <v>36</v>
      </c>
      <c r="F159" s="4" t="s">
        <v>37</v>
      </c>
      <c r="G159" s="154" t="s">
        <v>484</v>
      </c>
      <c r="H159" s="24" t="s">
        <v>39</v>
      </c>
      <c r="I159" s="25" t="s">
        <v>40</v>
      </c>
      <c r="J159" s="21">
        <v>43</v>
      </c>
      <c r="K159" s="161" t="s">
        <v>1621</v>
      </c>
      <c r="L159" s="26" t="s">
        <v>1615</v>
      </c>
      <c r="M159" s="27">
        <v>1824</v>
      </c>
      <c r="N159" s="40">
        <v>19368008</v>
      </c>
      <c r="O159" s="28" t="s">
        <v>485</v>
      </c>
      <c r="P159" s="28" t="s">
        <v>42</v>
      </c>
      <c r="Q159" s="28"/>
      <c r="R159" s="28"/>
      <c r="T159" s="30">
        <v>12000000</v>
      </c>
      <c r="U159" s="43">
        <v>0</v>
      </c>
      <c r="V159" s="43">
        <v>0</v>
      </c>
      <c r="W159" s="33">
        <v>0</v>
      </c>
      <c r="X159" s="34">
        <f t="shared" si="2"/>
        <v>12000000</v>
      </c>
      <c r="Y159" s="165">
        <v>12000000</v>
      </c>
      <c r="Z159" s="35">
        <v>44271</v>
      </c>
      <c r="AA159" s="36">
        <v>44272</v>
      </c>
      <c r="AB159" s="36">
        <v>44424</v>
      </c>
      <c r="AC159" s="37">
        <v>150</v>
      </c>
      <c r="AD159" s="38"/>
      <c r="AE159" s="37" t="s">
        <v>43</v>
      </c>
      <c r="AF159" s="38"/>
      <c r="AG159" s="38" t="s">
        <v>44</v>
      </c>
      <c r="AH159" s="38"/>
    </row>
    <row r="160" spans="1:34" ht="78.75" customHeight="1" x14ac:dyDescent="0.25">
      <c r="A160" s="21">
        <v>159</v>
      </c>
      <c r="B160" s="21">
        <v>2021</v>
      </c>
      <c r="C160" s="21" t="s">
        <v>486</v>
      </c>
      <c r="D160" s="22" t="s">
        <v>35</v>
      </c>
      <c r="E160" s="23" t="s">
        <v>36</v>
      </c>
      <c r="F160" s="4" t="s">
        <v>37</v>
      </c>
      <c r="G160" s="154" t="s">
        <v>481</v>
      </c>
      <c r="H160" s="24" t="s">
        <v>39</v>
      </c>
      <c r="I160" s="25" t="s">
        <v>40</v>
      </c>
      <c r="J160" s="21">
        <v>43</v>
      </c>
      <c r="K160" s="161" t="s">
        <v>1621</v>
      </c>
      <c r="L160" s="26" t="s">
        <v>1615</v>
      </c>
      <c r="M160" s="27">
        <v>1824</v>
      </c>
      <c r="N160" s="40">
        <v>79259682</v>
      </c>
      <c r="O160" s="28" t="s">
        <v>487</v>
      </c>
      <c r="P160" s="28" t="s">
        <v>42</v>
      </c>
      <c r="Q160" s="28"/>
      <c r="R160" s="28"/>
      <c r="T160" s="30">
        <v>12000000</v>
      </c>
      <c r="U160" s="43">
        <v>0</v>
      </c>
      <c r="V160" s="43">
        <v>0</v>
      </c>
      <c r="W160" s="33">
        <v>0</v>
      </c>
      <c r="X160" s="34">
        <f t="shared" si="2"/>
        <v>12000000</v>
      </c>
      <c r="Y160" s="165">
        <v>10800000</v>
      </c>
      <c r="Z160" s="35">
        <v>44267</v>
      </c>
      <c r="AA160" s="36">
        <v>44271</v>
      </c>
      <c r="AB160" s="36">
        <v>44423</v>
      </c>
      <c r="AC160" s="37">
        <v>150</v>
      </c>
      <c r="AD160" s="38"/>
      <c r="AE160" s="37" t="s">
        <v>43</v>
      </c>
      <c r="AF160" s="38"/>
      <c r="AG160" s="38" t="s">
        <v>44</v>
      </c>
      <c r="AH160" s="38"/>
    </row>
    <row r="161" spans="1:34" ht="78.75" customHeight="1" x14ac:dyDescent="0.25">
      <c r="A161" s="21">
        <v>160</v>
      </c>
      <c r="B161" s="21">
        <v>2021</v>
      </c>
      <c r="C161" s="21" t="s">
        <v>488</v>
      </c>
      <c r="D161" s="22" t="s">
        <v>35</v>
      </c>
      <c r="E161" s="23" t="s">
        <v>36</v>
      </c>
      <c r="F161" s="4" t="s">
        <v>37</v>
      </c>
      <c r="G161" s="154" t="s">
        <v>489</v>
      </c>
      <c r="H161" s="24" t="s">
        <v>39</v>
      </c>
      <c r="I161" s="25" t="s">
        <v>40</v>
      </c>
      <c r="J161" s="21">
        <v>57</v>
      </c>
      <c r="K161" s="161" t="s">
        <v>1622</v>
      </c>
      <c r="L161" s="26" t="s">
        <v>1616</v>
      </c>
      <c r="M161" s="27">
        <v>1873</v>
      </c>
      <c r="N161" s="40">
        <v>52445767</v>
      </c>
      <c r="O161" s="28" t="s">
        <v>490</v>
      </c>
      <c r="P161" s="28" t="s">
        <v>42</v>
      </c>
      <c r="Q161" s="28"/>
      <c r="R161" s="28"/>
      <c r="T161" s="30">
        <v>18000000</v>
      </c>
      <c r="U161" s="43">
        <v>0</v>
      </c>
      <c r="V161" s="43">
        <v>0</v>
      </c>
      <c r="W161" s="33">
        <v>0</v>
      </c>
      <c r="X161" s="34">
        <f t="shared" si="2"/>
        <v>18000000</v>
      </c>
      <c r="Y161" s="165">
        <v>18000000</v>
      </c>
      <c r="Z161" s="35">
        <v>44266</v>
      </c>
      <c r="AA161" s="36">
        <v>44270</v>
      </c>
      <c r="AB161" s="36">
        <v>44422</v>
      </c>
      <c r="AC161" s="37">
        <v>150</v>
      </c>
      <c r="AD161" s="38"/>
      <c r="AE161" s="37" t="s">
        <v>43</v>
      </c>
      <c r="AF161" s="38"/>
      <c r="AG161" s="38" t="s">
        <v>44</v>
      </c>
      <c r="AH161" s="38"/>
    </row>
    <row r="162" spans="1:34" ht="78.75" customHeight="1" x14ac:dyDescent="0.25">
      <c r="A162" s="21">
        <v>161</v>
      </c>
      <c r="B162" s="21">
        <v>2021</v>
      </c>
      <c r="C162" s="21" t="s">
        <v>491</v>
      </c>
      <c r="D162" s="22" t="s">
        <v>35</v>
      </c>
      <c r="E162" s="23" t="s">
        <v>36</v>
      </c>
      <c r="F162" s="4" t="s">
        <v>37</v>
      </c>
      <c r="G162" s="154" t="s">
        <v>492</v>
      </c>
      <c r="H162" s="24" t="s">
        <v>39</v>
      </c>
      <c r="I162" s="25" t="s">
        <v>40</v>
      </c>
      <c r="J162" s="21">
        <v>57</v>
      </c>
      <c r="K162" s="161" t="s">
        <v>1622</v>
      </c>
      <c r="L162" s="26" t="s">
        <v>1616</v>
      </c>
      <c r="M162" s="27">
        <v>1873</v>
      </c>
      <c r="N162" s="40">
        <v>51988791</v>
      </c>
      <c r="O162" s="28" t="s">
        <v>493</v>
      </c>
      <c r="P162" s="28" t="s">
        <v>42</v>
      </c>
      <c r="Q162" s="28"/>
      <c r="R162" s="28"/>
      <c r="T162" s="30">
        <v>18000000</v>
      </c>
      <c r="U162" s="43">
        <v>0</v>
      </c>
      <c r="V162" s="43">
        <v>0</v>
      </c>
      <c r="W162" s="33">
        <v>0</v>
      </c>
      <c r="X162" s="34">
        <f t="shared" si="2"/>
        <v>18000000</v>
      </c>
      <c r="Y162" s="165">
        <v>18000000</v>
      </c>
      <c r="Z162" s="35">
        <v>44266</v>
      </c>
      <c r="AA162" s="36">
        <v>44267</v>
      </c>
      <c r="AB162" s="36">
        <v>44419</v>
      </c>
      <c r="AC162" s="37">
        <v>150</v>
      </c>
      <c r="AD162" s="38"/>
      <c r="AE162" s="37" t="s">
        <v>43</v>
      </c>
      <c r="AF162" s="38"/>
      <c r="AG162" s="38" t="s">
        <v>44</v>
      </c>
      <c r="AH162" s="38"/>
    </row>
    <row r="163" spans="1:34" ht="78.75" customHeight="1" x14ac:dyDescent="0.25">
      <c r="A163" s="21">
        <v>162</v>
      </c>
      <c r="B163" s="21">
        <v>2021</v>
      </c>
      <c r="C163" s="21" t="s">
        <v>494</v>
      </c>
      <c r="D163" s="22" t="s">
        <v>35</v>
      </c>
      <c r="E163" s="23" t="s">
        <v>36</v>
      </c>
      <c r="F163" s="4" t="s">
        <v>37</v>
      </c>
      <c r="G163" s="154" t="s">
        <v>495</v>
      </c>
      <c r="H163" s="24" t="s">
        <v>39</v>
      </c>
      <c r="I163" s="25" t="s">
        <v>40</v>
      </c>
      <c r="J163" s="21">
        <v>1</v>
      </c>
      <c r="K163" s="161" t="s">
        <v>1624</v>
      </c>
      <c r="L163" s="26" t="s">
        <v>1618</v>
      </c>
      <c r="M163" s="27">
        <v>1852</v>
      </c>
      <c r="N163" s="40">
        <v>1023875783</v>
      </c>
      <c r="O163" s="28" t="s">
        <v>496</v>
      </c>
      <c r="P163" s="28" t="s">
        <v>42</v>
      </c>
      <c r="Q163" s="28"/>
      <c r="R163" s="28"/>
      <c r="T163" s="30">
        <v>43350000</v>
      </c>
      <c r="U163" s="43">
        <v>0</v>
      </c>
      <c r="V163" s="43">
        <v>0</v>
      </c>
      <c r="W163" s="33">
        <v>0</v>
      </c>
      <c r="X163" s="34">
        <f t="shared" si="2"/>
        <v>43350000</v>
      </c>
      <c r="Y163" s="165">
        <v>37800000</v>
      </c>
      <c r="Z163" s="35">
        <v>44270</v>
      </c>
      <c r="AA163" s="36">
        <v>44274</v>
      </c>
      <c r="AB163" s="36">
        <v>44568</v>
      </c>
      <c r="AC163" s="37">
        <v>289</v>
      </c>
      <c r="AD163" s="38"/>
      <c r="AE163" s="37" t="s">
        <v>43</v>
      </c>
      <c r="AF163" s="38"/>
      <c r="AG163" s="38" t="s">
        <v>44</v>
      </c>
      <c r="AH163" s="38"/>
    </row>
    <row r="164" spans="1:34" ht="78.75" customHeight="1" x14ac:dyDescent="0.25">
      <c r="A164" s="21">
        <v>163</v>
      </c>
      <c r="B164" s="21">
        <v>2021</v>
      </c>
      <c r="C164" s="21" t="s">
        <v>497</v>
      </c>
      <c r="D164" s="22" t="s">
        <v>35</v>
      </c>
      <c r="E164" s="23" t="s">
        <v>36</v>
      </c>
      <c r="F164" s="4" t="s">
        <v>37</v>
      </c>
      <c r="G164" s="154" t="s">
        <v>498</v>
      </c>
      <c r="H164" s="24" t="s">
        <v>39</v>
      </c>
      <c r="I164" s="25" t="s">
        <v>40</v>
      </c>
      <c r="J164" s="21">
        <v>1</v>
      </c>
      <c r="K164" s="161" t="s">
        <v>1624</v>
      </c>
      <c r="L164" s="26" t="s">
        <v>1618</v>
      </c>
      <c r="M164" s="27">
        <v>1852</v>
      </c>
      <c r="N164" s="40">
        <v>1075252911</v>
      </c>
      <c r="O164" s="28" t="s">
        <v>499</v>
      </c>
      <c r="P164" s="28" t="s">
        <v>42</v>
      </c>
      <c r="Q164" s="28"/>
      <c r="R164" s="28"/>
      <c r="T164" s="30">
        <v>22500000</v>
      </c>
      <c r="U164" s="43">
        <v>0</v>
      </c>
      <c r="V164" s="43">
        <v>0</v>
      </c>
      <c r="W164" s="33">
        <v>0</v>
      </c>
      <c r="X164" s="34">
        <f t="shared" si="2"/>
        <v>22500000</v>
      </c>
      <c r="Y164" s="165">
        <v>22500000</v>
      </c>
      <c r="Z164" s="35">
        <v>44266</v>
      </c>
      <c r="AA164" s="36">
        <v>44273</v>
      </c>
      <c r="AB164" s="36">
        <v>44425</v>
      </c>
      <c r="AC164" s="37">
        <v>150</v>
      </c>
      <c r="AD164" s="38"/>
      <c r="AE164" s="37" t="s">
        <v>43</v>
      </c>
      <c r="AF164" s="38"/>
      <c r="AG164" s="38" t="s">
        <v>44</v>
      </c>
      <c r="AH164" s="38"/>
    </row>
    <row r="165" spans="1:34" ht="78.75" customHeight="1" x14ac:dyDescent="0.25">
      <c r="A165" s="21">
        <v>164</v>
      </c>
      <c r="B165" s="21">
        <v>2021</v>
      </c>
      <c r="C165" s="21" t="s">
        <v>500</v>
      </c>
      <c r="D165" s="22" t="s">
        <v>35</v>
      </c>
      <c r="E165" s="23" t="s">
        <v>36</v>
      </c>
      <c r="F165" s="4" t="s">
        <v>37</v>
      </c>
      <c r="G165" s="154" t="s">
        <v>501</v>
      </c>
      <c r="H165" s="24" t="s">
        <v>39</v>
      </c>
      <c r="I165" s="25" t="s">
        <v>40</v>
      </c>
      <c r="J165" s="21">
        <v>55</v>
      </c>
      <c r="K165" s="161" t="s">
        <v>1626</v>
      </c>
      <c r="L165" s="26" t="s">
        <v>1616</v>
      </c>
      <c r="M165" s="27">
        <v>1872</v>
      </c>
      <c r="N165" s="40">
        <v>1032419460</v>
      </c>
      <c r="O165" s="28" t="s">
        <v>502</v>
      </c>
      <c r="P165" s="28" t="s">
        <v>42</v>
      </c>
      <c r="Q165" s="28"/>
      <c r="R165" s="28"/>
      <c r="T165" s="30">
        <v>28450000</v>
      </c>
      <c r="U165" s="43">
        <v>0</v>
      </c>
      <c r="V165" s="43">
        <v>0</v>
      </c>
      <c r="W165" s="33">
        <v>0</v>
      </c>
      <c r="X165" s="34">
        <f t="shared" si="2"/>
        <v>28450000</v>
      </c>
      <c r="Y165" s="165">
        <v>28450000</v>
      </c>
      <c r="Z165" s="35">
        <v>44301</v>
      </c>
      <c r="AA165" s="36">
        <v>44302</v>
      </c>
      <c r="AB165" s="36">
        <v>44454</v>
      </c>
      <c r="AC165" s="37">
        <v>150</v>
      </c>
      <c r="AD165" s="38"/>
      <c r="AE165" s="37" t="s">
        <v>43</v>
      </c>
      <c r="AF165" s="38"/>
      <c r="AG165" s="38" t="s">
        <v>44</v>
      </c>
      <c r="AH165" s="38"/>
    </row>
    <row r="166" spans="1:34" ht="78.75" customHeight="1" x14ac:dyDescent="0.25">
      <c r="A166" s="21">
        <v>165</v>
      </c>
      <c r="B166" s="21">
        <v>2021</v>
      </c>
      <c r="C166" s="21" t="s">
        <v>503</v>
      </c>
      <c r="D166" s="22" t="s">
        <v>35</v>
      </c>
      <c r="E166" s="23" t="s">
        <v>36</v>
      </c>
      <c r="F166" s="4" t="s">
        <v>37</v>
      </c>
      <c r="G166" s="154" t="s">
        <v>504</v>
      </c>
      <c r="H166" s="24" t="s">
        <v>39</v>
      </c>
      <c r="I166" s="25" t="s">
        <v>40</v>
      </c>
      <c r="J166" s="21">
        <v>57</v>
      </c>
      <c r="K166" s="161" t="s">
        <v>1622</v>
      </c>
      <c r="L166" s="26" t="s">
        <v>1616</v>
      </c>
      <c r="M166" s="27">
        <v>1873</v>
      </c>
      <c r="N166" s="40">
        <v>1006070198</v>
      </c>
      <c r="O166" s="28" t="s">
        <v>505</v>
      </c>
      <c r="P166" s="28" t="s">
        <v>42</v>
      </c>
      <c r="Q166" s="28"/>
      <c r="R166" s="28"/>
      <c r="T166" s="30">
        <v>12500000</v>
      </c>
      <c r="U166" s="43">
        <v>0</v>
      </c>
      <c r="V166" s="43">
        <v>0</v>
      </c>
      <c r="W166" s="33">
        <v>0</v>
      </c>
      <c r="X166" s="34">
        <f t="shared" si="2"/>
        <v>12500000</v>
      </c>
      <c r="Y166" s="165">
        <v>12500000</v>
      </c>
      <c r="Z166" s="35">
        <v>44264</v>
      </c>
      <c r="AA166" s="36">
        <v>44266</v>
      </c>
      <c r="AB166" s="36">
        <v>44418</v>
      </c>
      <c r="AC166" s="37">
        <v>150</v>
      </c>
      <c r="AD166" s="38"/>
      <c r="AE166" s="37" t="s">
        <v>43</v>
      </c>
      <c r="AF166" s="38"/>
      <c r="AG166" s="38" t="s">
        <v>44</v>
      </c>
      <c r="AH166" s="38"/>
    </row>
    <row r="167" spans="1:34" ht="78.75" customHeight="1" x14ac:dyDescent="0.25">
      <c r="A167" s="21">
        <v>167</v>
      </c>
      <c r="B167" s="21">
        <v>2021</v>
      </c>
      <c r="C167" s="21" t="s">
        <v>506</v>
      </c>
      <c r="D167" s="22" t="s">
        <v>35</v>
      </c>
      <c r="E167" s="23" t="s">
        <v>36</v>
      </c>
      <c r="F167" s="4" t="s">
        <v>37</v>
      </c>
      <c r="G167" s="154" t="s">
        <v>507</v>
      </c>
      <c r="H167" s="24" t="s">
        <v>39</v>
      </c>
      <c r="I167" s="25" t="s">
        <v>40</v>
      </c>
      <c r="J167" s="21">
        <v>1</v>
      </c>
      <c r="K167" s="161" t="s">
        <v>1624</v>
      </c>
      <c r="L167" s="26" t="s">
        <v>1618</v>
      </c>
      <c r="M167" s="27">
        <v>1852</v>
      </c>
      <c r="N167" s="40">
        <v>53102990</v>
      </c>
      <c r="O167" s="28" t="s">
        <v>508</v>
      </c>
      <c r="P167" s="28" t="s">
        <v>42</v>
      </c>
      <c r="Q167" s="28"/>
      <c r="R167" s="28"/>
      <c r="T167" s="30">
        <v>41423333</v>
      </c>
      <c r="U167" s="43">
        <v>0</v>
      </c>
      <c r="V167" s="43">
        <v>0</v>
      </c>
      <c r="W167" s="33">
        <v>0</v>
      </c>
      <c r="X167" s="34">
        <f t="shared" si="2"/>
        <v>41423333</v>
      </c>
      <c r="Y167" s="165">
        <v>35546667</v>
      </c>
      <c r="Z167" s="35">
        <v>44266</v>
      </c>
      <c r="AA167" s="36">
        <v>44271</v>
      </c>
      <c r="AB167" s="36">
        <v>44565</v>
      </c>
      <c r="AC167" s="37">
        <v>289</v>
      </c>
      <c r="AD167" s="38"/>
      <c r="AE167" s="37" t="s">
        <v>43</v>
      </c>
      <c r="AF167" s="38"/>
      <c r="AG167" s="38" t="s">
        <v>44</v>
      </c>
      <c r="AH167" s="38"/>
    </row>
    <row r="168" spans="1:34" ht="78.75" customHeight="1" x14ac:dyDescent="0.25">
      <c r="A168" s="21">
        <v>168</v>
      </c>
      <c r="B168" s="21">
        <v>2021</v>
      </c>
      <c r="C168" s="21" t="s">
        <v>509</v>
      </c>
      <c r="D168" s="22" t="s">
        <v>35</v>
      </c>
      <c r="E168" s="23" t="s">
        <v>36</v>
      </c>
      <c r="F168" s="4" t="s">
        <v>37</v>
      </c>
      <c r="G168" s="154" t="s">
        <v>510</v>
      </c>
      <c r="H168" s="24" t="s">
        <v>39</v>
      </c>
      <c r="I168" s="25" t="s">
        <v>40</v>
      </c>
      <c r="J168" s="21">
        <v>57</v>
      </c>
      <c r="K168" s="161" t="s">
        <v>1622</v>
      </c>
      <c r="L168" s="26" t="s">
        <v>1616</v>
      </c>
      <c r="M168" s="27">
        <v>1873</v>
      </c>
      <c r="N168" s="40">
        <v>1010205046</v>
      </c>
      <c r="O168" s="28" t="s">
        <v>511</v>
      </c>
      <c r="P168" s="28" t="s">
        <v>42</v>
      </c>
      <c r="Q168" s="28"/>
      <c r="R168" s="28"/>
      <c r="T168" s="30">
        <v>21000000</v>
      </c>
      <c r="U168" s="43">
        <v>0</v>
      </c>
      <c r="V168" s="43">
        <v>0</v>
      </c>
      <c r="W168" s="33">
        <v>0</v>
      </c>
      <c r="X168" s="34">
        <f t="shared" si="2"/>
        <v>21000000</v>
      </c>
      <c r="Y168" s="165">
        <v>21000000</v>
      </c>
      <c r="Z168" s="35">
        <v>44264</v>
      </c>
      <c r="AA168" s="36">
        <v>44265</v>
      </c>
      <c r="AB168" s="36">
        <v>44417</v>
      </c>
      <c r="AC168" s="37">
        <v>150</v>
      </c>
      <c r="AD168" s="38"/>
      <c r="AE168" s="37" t="s">
        <v>43</v>
      </c>
      <c r="AF168" s="38"/>
      <c r="AG168" s="38" t="s">
        <v>44</v>
      </c>
      <c r="AH168" s="38"/>
    </row>
    <row r="169" spans="1:34" ht="78.75" customHeight="1" x14ac:dyDescent="0.25">
      <c r="A169" s="21">
        <v>169</v>
      </c>
      <c r="B169" s="21">
        <v>2021</v>
      </c>
      <c r="C169" s="21" t="s">
        <v>512</v>
      </c>
      <c r="D169" s="22" t="s">
        <v>35</v>
      </c>
      <c r="E169" s="23" t="s">
        <v>36</v>
      </c>
      <c r="F169" s="4" t="s">
        <v>37</v>
      </c>
      <c r="G169" s="154" t="s">
        <v>513</v>
      </c>
      <c r="H169" s="24" t="s">
        <v>39</v>
      </c>
      <c r="I169" s="25" t="s">
        <v>40</v>
      </c>
      <c r="J169" s="21">
        <v>57</v>
      </c>
      <c r="K169" s="161" t="s">
        <v>1622</v>
      </c>
      <c r="L169" s="26" t="s">
        <v>1616</v>
      </c>
      <c r="M169" s="27">
        <v>1873</v>
      </c>
      <c r="N169" s="40">
        <v>79969650</v>
      </c>
      <c r="O169" s="28" t="s">
        <v>514</v>
      </c>
      <c r="P169" s="28" t="s">
        <v>42</v>
      </c>
      <c r="Q169" s="28"/>
      <c r="R169" s="28"/>
      <c r="T169" s="30">
        <v>37700000</v>
      </c>
      <c r="U169" s="43">
        <v>0</v>
      </c>
      <c r="V169" s="43">
        <v>0</v>
      </c>
      <c r="W169" s="33">
        <v>0</v>
      </c>
      <c r="X169" s="34">
        <f t="shared" si="2"/>
        <v>37700000</v>
      </c>
      <c r="Y169" s="165">
        <v>33800000</v>
      </c>
      <c r="Z169" s="35">
        <v>44264</v>
      </c>
      <c r="AA169" s="36">
        <v>44266</v>
      </c>
      <c r="AB169" s="36">
        <v>44560</v>
      </c>
      <c r="AC169" s="37">
        <v>290</v>
      </c>
      <c r="AD169" s="38"/>
      <c r="AE169" s="37" t="s">
        <v>43</v>
      </c>
      <c r="AF169" s="38"/>
      <c r="AG169" s="38" t="s">
        <v>44</v>
      </c>
      <c r="AH169" s="38"/>
    </row>
    <row r="170" spans="1:34" ht="78.75" customHeight="1" x14ac:dyDescent="0.25">
      <c r="A170" s="21">
        <v>170</v>
      </c>
      <c r="B170" s="21">
        <v>2021</v>
      </c>
      <c r="C170" s="21" t="s">
        <v>515</v>
      </c>
      <c r="D170" s="22" t="s">
        <v>35</v>
      </c>
      <c r="E170" s="23" t="s">
        <v>36</v>
      </c>
      <c r="F170" s="4" t="s">
        <v>37</v>
      </c>
      <c r="G170" s="154" t="s">
        <v>516</v>
      </c>
      <c r="H170" s="24" t="s">
        <v>39</v>
      </c>
      <c r="I170" s="25" t="s">
        <v>40</v>
      </c>
      <c r="J170" s="21">
        <v>40</v>
      </c>
      <c r="K170" s="161" t="s">
        <v>1630</v>
      </c>
      <c r="L170" s="26" t="s">
        <v>1615</v>
      </c>
      <c r="M170" s="27">
        <v>1870</v>
      </c>
      <c r="N170" s="40">
        <v>1013599048</v>
      </c>
      <c r="O170" s="28" t="s">
        <v>517</v>
      </c>
      <c r="P170" s="28" t="s">
        <v>42</v>
      </c>
      <c r="Q170" s="28"/>
      <c r="R170" s="28"/>
      <c r="T170" s="30">
        <v>58000000</v>
      </c>
      <c r="U170" s="43">
        <v>0</v>
      </c>
      <c r="V170" s="43">
        <v>0</v>
      </c>
      <c r="W170" s="33">
        <v>0</v>
      </c>
      <c r="X170" s="34">
        <f t="shared" si="2"/>
        <v>58000000</v>
      </c>
      <c r="Y170" s="165">
        <v>52200000</v>
      </c>
      <c r="Z170" s="35">
        <v>44264</v>
      </c>
      <c r="AA170" s="36">
        <v>44265</v>
      </c>
      <c r="AB170" s="36">
        <v>44553</v>
      </c>
      <c r="AC170" s="37">
        <v>290</v>
      </c>
      <c r="AD170" s="38"/>
      <c r="AE170" s="37" t="s">
        <v>43</v>
      </c>
      <c r="AF170" s="38"/>
      <c r="AG170" s="38" t="s">
        <v>44</v>
      </c>
      <c r="AH170" s="38"/>
    </row>
    <row r="171" spans="1:34" ht="78.75" customHeight="1" x14ac:dyDescent="0.25">
      <c r="A171" s="21">
        <v>171</v>
      </c>
      <c r="B171" s="21">
        <v>2021</v>
      </c>
      <c r="C171" s="21" t="s">
        <v>518</v>
      </c>
      <c r="D171" s="22" t="s">
        <v>35</v>
      </c>
      <c r="E171" s="23" t="s">
        <v>36</v>
      </c>
      <c r="F171" s="4" t="s">
        <v>37</v>
      </c>
      <c r="G171" s="154" t="s">
        <v>519</v>
      </c>
      <c r="H171" s="24" t="s">
        <v>39</v>
      </c>
      <c r="I171" s="25" t="s">
        <v>40</v>
      </c>
      <c r="J171" s="21">
        <v>57</v>
      </c>
      <c r="K171" s="161" t="s">
        <v>1622</v>
      </c>
      <c r="L171" s="26" t="s">
        <v>1616</v>
      </c>
      <c r="M171" s="27">
        <v>1873</v>
      </c>
      <c r="N171" s="40">
        <v>1030548925</v>
      </c>
      <c r="O171" s="28" t="s">
        <v>520</v>
      </c>
      <c r="P171" s="28" t="s">
        <v>42</v>
      </c>
      <c r="Q171" s="28"/>
      <c r="R171" s="28"/>
      <c r="T171" s="30">
        <v>37345000</v>
      </c>
      <c r="U171" s="43">
        <v>0</v>
      </c>
      <c r="V171" s="43">
        <v>0</v>
      </c>
      <c r="W171" s="33">
        <v>0</v>
      </c>
      <c r="X171" s="34">
        <f t="shared" si="2"/>
        <v>37345000</v>
      </c>
      <c r="Y171" s="165">
        <v>33495000</v>
      </c>
      <c r="Z171" s="35">
        <v>44264</v>
      </c>
      <c r="AA171" s="36">
        <v>44265</v>
      </c>
      <c r="AB171" s="36">
        <v>44560</v>
      </c>
      <c r="AC171" s="37">
        <v>291</v>
      </c>
      <c r="AD171" s="38"/>
      <c r="AE171" s="37" t="s">
        <v>43</v>
      </c>
      <c r="AF171" s="38"/>
      <c r="AG171" s="38" t="s">
        <v>44</v>
      </c>
      <c r="AH171" s="38"/>
    </row>
    <row r="172" spans="1:34" ht="78.75" customHeight="1" x14ac:dyDescent="0.25">
      <c r="A172" s="21">
        <v>172</v>
      </c>
      <c r="B172" s="21">
        <v>2021</v>
      </c>
      <c r="C172" s="21" t="s">
        <v>521</v>
      </c>
      <c r="D172" s="22" t="s">
        <v>35</v>
      </c>
      <c r="E172" s="23" t="s">
        <v>36</v>
      </c>
      <c r="F172" s="4" t="s">
        <v>37</v>
      </c>
      <c r="G172" s="154" t="s">
        <v>522</v>
      </c>
      <c r="H172" s="24" t="s">
        <v>39</v>
      </c>
      <c r="I172" s="25" t="s">
        <v>40</v>
      </c>
      <c r="J172" s="21">
        <v>39</v>
      </c>
      <c r="K172" s="161" t="s">
        <v>1631</v>
      </c>
      <c r="L172" s="26" t="s">
        <v>1615</v>
      </c>
      <c r="M172" s="27">
        <v>1869</v>
      </c>
      <c r="N172" s="40">
        <v>1020766472</v>
      </c>
      <c r="O172" s="28" t="s">
        <v>523</v>
      </c>
      <c r="P172" s="28" t="s">
        <v>42</v>
      </c>
      <c r="Q172" s="28"/>
      <c r="R172" s="28"/>
      <c r="T172" s="30">
        <v>25000000</v>
      </c>
      <c r="U172" s="43">
        <v>0</v>
      </c>
      <c r="V172" s="43">
        <v>0</v>
      </c>
      <c r="W172" s="33">
        <v>0</v>
      </c>
      <c r="X172" s="34">
        <f t="shared" si="2"/>
        <v>25000000</v>
      </c>
      <c r="Y172" s="165">
        <v>25000000</v>
      </c>
      <c r="Z172" s="35">
        <v>44265</v>
      </c>
      <c r="AA172" s="36">
        <v>44267</v>
      </c>
      <c r="AB172" s="36">
        <v>44419</v>
      </c>
      <c r="AC172" s="37">
        <v>150</v>
      </c>
      <c r="AD172" s="38"/>
      <c r="AE172" s="37" t="s">
        <v>43</v>
      </c>
      <c r="AF172" s="38"/>
      <c r="AG172" s="38" t="s">
        <v>44</v>
      </c>
      <c r="AH172" s="38"/>
    </row>
    <row r="173" spans="1:34" ht="78.75" customHeight="1" x14ac:dyDescent="0.25">
      <c r="A173" s="21">
        <v>173</v>
      </c>
      <c r="B173" s="21">
        <v>2021</v>
      </c>
      <c r="C173" s="21" t="s">
        <v>524</v>
      </c>
      <c r="D173" s="22" t="s">
        <v>35</v>
      </c>
      <c r="E173" s="23" t="s">
        <v>36</v>
      </c>
      <c r="F173" s="4" t="s">
        <v>37</v>
      </c>
      <c r="G173" s="154" t="s">
        <v>525</v>
      </c>
      <c r="H173" s="24" t="s">
        <v>39</v>
      </c>
      <c r="I173" s="25" t="s">
        <v>40</v>
      </c>
      <c r="J173" s="21">
        <v>1</v>
      </c>
      <c r="K173" s="161" t="s">
        <v>1624</v>
      </c>
      <c r="L173" s="26" t="s">
        <v>1618</v>
      </c>
      <c r="M173" s="27">
        <v>1852</v>
      </c>
      <c r="N173" s="40">
        <v>80114984</v>
      </c>
      <c r="O173" s="28" t="s">
        <v>526</v>
      </c>
      <c r="P173" s="28" t="s">
        <v>42</v>
      </c>
      <c r="Q173" s="28"/>
      <c r="R173" s="28"/>
      <c r="T173" s="30">
        <v>22500000</v>
      </c>
      <c r="U173" s="43">
        <v>0</v>
      </c>
      <c r="V173" s="43">
        <v>0</v>
      </c>
      <c r="W173" s="33">
        <v>0</v>
      </c>
      <c r="X173" s="34">
        <f t="shared" si="2"/>
        <v>22500000</v>
      </c>
      <c r="Y173" s="165">
        <v>22500000</v>
      </c>
      <c r="Z173" s="35">
        <v>44264</v>
      </c>
      <c r="AA173" s="36">
        <v>44266</v>
      </c>
      <c r="AB173" s="36">
        <v>44418</v>
      </c>
      <c r="AC173" s="37">
        <v>150</v>
      </c>
      <c r="AD173" s="38"/>
      <c r="AE173" s="37" t="s">
        <v>43</v>
      </c>
      <c r="AF173" s="38"/>
      <c r="AG173" s="38" t="s">
        <v>44</v>
      </c>
      <c r="AH173" s="38"/>
    </row>
    <row r="174" spans="1:34" ht="78.75" customHeight="1" x14ac:dyDescent="0.25">
      <c r="A174" s="21">
        <v>174</v>
      </c>
      <c r="B174" s="21">
        <v>2021</v>
      </c>
      <c r="C174" s="21" t="s">
        <v>527</v>
      </c>
      <c r="D174" s="22" t="s">
        <v>35</v>
      </c>
      <c r="E174" s="23" t="s">
        <v>36</v>
      </c>
      <c r="F174" s="4" t="s">
        <v>37</v>
      </c>
      <c r="G174" s="154" t="s">
        <v>528</v>
      </c>
      <c r="H174" s="24" t="s">
        <v>39</v>
      </c>
      <c r="I174" s="25" t="s">
        <v>40</v>
      </c>
      <c r="J174" s="21">
        <v>57</v>
      </c>
      <c r="K174" s="161" t="s">
        <v>1622</v>
      </c>
      <c r="L174" s="26" t="s">
        <v>1616</v>
      </c>
      <c r="M174" s="27">
        <v>1873</v>
      </c>
      <c r="N174" s="40">
        <v>52839994</v>
      </c>
      <c r="O174" s="28" t="s">
        <v>529</v>
      </c>
      <c r="P174" s="28" t="s">
        <v>42</v>
      </c>
      <c r="Q174" s="28"/>
      <c r="R174" s="28"/>
      <c r="T174" s="30">
        <v>53349993</v>
      </c>
      <c r="U174" s="43">
        <v>0</v>
      </c>
      <c r="V174" s="32">
        <v>1</v>
      </c>
      <c r="W174" s="30">
        <v>2566666</v>
      </c>
      <c r="X174" s="34">
        <f t="shared" si="2"/>
        <v>55916659</v>
      </c>
      <c r="Y174" s="165">
        <v>47666667</v>
      </c>
      <c r="Z174" s="35">
        <v>44265</v>
      </c>
      <c r="AA174" s="36">
        <v>44266</v>
      </c>
      <c r="AB174" s="36">
        <v>44575</v>
      </c>
      <c r="AC174" s="37">
        <v>300</v>
      </c>
      <c r="AD174" s="38">
        <v>1</v>
      </c>
      <c r="AE174" s="37">
        <v>14</v>
      </c>
      <c r="AF174" s="38"/>
      <c r="AG174" s="38" t="s">
        <v>44</v>
      </c>
      <c r="AH174" s="38"/>
    </row>
    <row r="175" spans="1:34" ht="78.75" customHeight="1" x14ac:dyDescent="0.25">
      <c r="A175" s="21">
        <v>175</v>
      </c>
      <c r="B175" s="21">
        <v>2021</v>
      </c>
      <c r="C175" s="21" t="s">
        <v>530</v>
      </c>
      <c r="D175" s="22" t="s">
        <v>35</v>
      </c>
      <c r="E175" s="23" t="s">
        <v>36</v>
      </c>
      <c r="F175" s="4" t="s">
        <v>37</v>
      </c>
      <c r="G175" s="154" t="s">
        <v>531</v>
      </c>
      <c r="H175" s="24" t="s">
        <v>39</v>
      </c>
      <c r="I175" s="25" t="s">
        <v>40</v>
      </c>
      <c r="J175" s="21">
        <v>57</v>
      </c>
      <c r="K175" s="161" t="s">
        <v>1622</v>
      </c>
      <c r="L175" s="26" t="s">
        <v>1616</v>
      </c>
      <c r="M175" s="27">
        <v>1873</v>
      </c>
      <c r="N175" s="40">
        <v>1052389187</v>
      </c>
      <c r="O175" s="28" t="s">
        <v>532</v>
      </c>
      <c r="P175" s="28" t="s">
        <v>42</v>
      </c>
      <c r="Q175" s="28"/>
      <c r="R175" s="28"/>
      <c r="T175" s="30">
        <v>63049986</v>
      </c>
      <c r="U175" s="43">
        <v>0</v>
      </c>
      <c r="V175" s="32">
        <v>1</v>
      </c>
      <c r="W175" s="30">
        <v>3033332</v>
      </c>
      <c r="X175" s="34">
        <f t="shared" si="2"/>
        <v>66083318</v>
      </c>
      <c r="Y175" s="165">
        <v>56550000</v>
      </c>
      <c r="Z175" s="35">
        <v>44264</v>
      </c>
      <c r="AA175" s="36">
        <v>44265</v>
      </c>
      <c r="AB175" s="36">
        <v>44575</v>
      </c>
      <c r="AC175" s="37">
        <v>300</v>
      </c>
      <c r="AD175" s="38">
        <v>1</v>
      </c>
      <c r="AE175" s="37">
        <v>14</v>
      </c>
      <c r="AF175" s="38"/>
      <c r="AG175" s="38" t="s">
        <v>44</v>
      </c>
      <c r="AH175" s="38"/>
    </row>
    <row r="176" spans="1:34" ht="78.75" customHeight="1" x14ac:dyDescent="0.25">
      <c r="A176" s="21">
        <v>176</v>
      </c>
      <c r="B176" s="21">
        <v>2021</v>
      </c>
      <c r="C176" s="21" t="s">
        <v>533</v>
      </c>
      <c r="D176" s="22" t="s">
        <v>35</v>
      </c>
      <c r="E176" s="23" t="s">
        <v>36</v>
      </c>
      <c r="F176" s="4" t="s">
        <v>37</v>
      </c>
      <c r="G176" s="154" t="s">
        <v>534</v>
      </c>
      <c r="H176" s="24" t="s">
        <v>39</v>
      </c>
      <c r="I176" s="25" t="s">
        <v>40</v>
      </c>
      <c r="J176" s="21">
        <v>27</v>
      </c>
      <c r="K176" s="161" t="s">
        <v>1628</v>
      </c>
      <c r="L176" s="26" t="s">
        <v>1617</v>
      </c>
      <c r="M176" s="27">
        <v>1859</v>
      </c>
      <c r="N176" s="40">
        <v>1022417721</v>
      </c>
      <c r="O176" s="28" t="s">
        <v>535</v>
      </c>
      <c r="P176" s="28" t="s">
        <v>42</v>
      </c>
      <c r="Q176" s="28"/>
      <c r="R176" s="28"/>
      <c r="T176" s="30">
        <v>41709993</v>
      </c>
      <c r="U176" s="43">
        <v>0</v>
      </c>
      <c r="V176" s="43">
        <v>0</v>
      </c>
      <c r="W176" s="33">
        <v>0</v>
      </c>
      <c r="X176" s="34">
        <f t="shared" si="2"/>
        <v>41709993</v>
      </c>
      <c r="Y176" s="165">
        <v>37266667</v>
      </c>
      <c r="Z176" s="35">
        <v>44265</v>
      </c>
      <c r="AA176" s="36">
        <v>44266</v>
      </c>
      <c r="AB176" s="36">
        <v>44562</v>
      </c>
      <c r="AC176" s="37">
        <v>291</v>
      </c>
      <c r="AD176" s="38"/>
      <c r="AE176" s="37" t="s">
        <v>43</v>
      </c>
      <c r="AF176" s="38"/>
      <c r="AG176" s="38" t="s">
        <v>44</v>
      </c>
      <c r="AH176" s="38"/>
    </row>
    <row r="177" spans="1:34" ht="78.75" customHeight="1" x14ac:dyDescent="0.25">
      <c r="A177" s="21">
        <v>177</v>
      </c>
      <c r="B177" s="21">
        <v>2021</v>
      </c>
      <c r="C177" s="21" t="s">
        <v>536</v>
      </c>
      <c r="D177" s="22" t="s">
        <v>35</v>
      </c>
      <c r="E177" s="23" t="s">
        <v>36</v>
      </c>
      <c r="F177" s="4" t="s">
        <v>37</v>
      </c>
      <c r="G177" s="154" t="s">
        <v>537</v>
      </c>
      <c r="H177" s="24" t="s">
        <v>39</v>
      </c>
      <c r="I177" s="25" t="s">
        <v>40</v>
      </c>
      <c r="J177" s="21">
        <v>57</v>
      </c>
      <c r="K177" s="161" t="s">
        <v>1622</v>
      </c>
      <c r="L177" s="26" t="s">
        <v>1616</v>
      </c>
      <c r="M177" s="27">
        <v>1873</v>
      </c>
      <c r="N177" s="40">
        <v>79378456</v>
      </c>
      <c r="O177" s="28" t="s">
        <v>538</v>
      </c>
      <c r="P177" s="28" t="s">
        <v>42</v>
      </c>
      <c r="Q177" s="28"/>
      <c r="R177" s="28"/>
      <c r="T177" s="30">
        <v>26500000</v>
      </c>
      <c r="U177" s="43">
        <v>0</v>
      </c>
      <c r="V177" s="43">
        <v>0</v>
      </c>
      <c r="W177" s="33">
        <v>0</v>
      </c>
      <c r="X177" s="34">
        <f t="shared" si="2"/>
        <v>26500000</v>
      </c>
      <c r="Y177" s="166">
        <v>24910000</v>
      </c>
      <c r="Z177" s="35">
        <v>44264</v>
      </c>
      <c r="AA177" s="36">
        <v>44264</v>
      </c>
      <c r="AB177" s="36">
        <v>44416</v>
      </c>
      <c r="AC177" s="37">
        <v>150</v>
      </c>
      <c r="AD177" s="38"/>
      <c r="AE177" s="37" t="s">
        <v>43</v>
      </c>
      <c r="AF177" s="38"/>
      <c r="AG177" s="38" t="s">
        <v>44</v>
      </c>
      <c r="AH177" s="38"/>
    </row>
    <row r="178" spans="1:34" ht="78.75" customHeight="1" x14ac:dyDescent="0.25">
      <c r="A178" s="21">
        <v>178</v>
      </c>
      <c r="B178" s="21">
        <v>2021</v>
      </c>
      <c r="C178" s="21" t="s">
        <v>539</v>
      </c>
      <c r="D178" s="22" t="s">
        <v>35</v>
      </c>
      <c r="E178" s="23" t="s">
        <v>36</v>
      </c>
      <c r="F178" s="4" t="s">
        <v>37</v>
      </c>
      <c r="G178" s="154" t="s">
        <v>540</v>
      </c>
      <c r="H178" s="24" t="s">
        <v>39</v>
      </c>
      <c r="I178" s="25" t="s">
        <v>40</v>
      </c>
      <c r="J178" s="21">
        <v>27</v>
      </c>
      <c r="K178" s="161" t="s">
        <v>1628</v>
      </c>
      <c r="L178" s="26" t="s">
        <v>1617</v>
      </c>
      <c r="M178" s="27">
        <v>1859</v>
      </c>
      <c r="N178" s="40">
        <v>1023948533</v>
      </c>
      <c r="O178" s="28" t="s">
        <v>541</v>
      </c>
      <c r="P178" s="28" t="s">
        <v>42</v>
      </c>
      <c r="Q178" s="28"/>
      <c r="R178" s="28"/>
      <c r="T178" s="30">
        <v>38473333</v>
      </c>
      <c r="U178" s="43">
        <v>0</v>
      </c>
      <c r="V178" s="32">
        <v>1</v>
      </c>
      <c r="W178" s="30">
        <v>1990000</v>
      </c>
      <c r="X178" s="34">
        <f t="shared" si="2"/>
        <v>40463333</v>
      </c>
      <c r="Y178" s="165">
        <v>34493333</v>
      </c>
      <c r="Z178" s="35">
        <v>44265</v>
      </c>
      <c r="AA178" s="36">
        <v>44266</v>
      </c>
      <c r="AB178" s="36">
        <v>44575</v>
      </c>
      <c r="AC178" s="37">
        <v>290</v>
      </c>
      <c r="AD178" s="38">
        <v>1</v>
      </c>
      <c r="AE178" s="37">
        <v>15</v>
      </c>
      <c r="AF178" s="38"/>
      <c r="AG178" s="38" t="s">
        <v>44</v>
      </c>
      <c r="AH178" s="38"/>
    </row>
    <row r="179" spans="1:34" ht="78.75" customHeight="1" x14ac:dyDescent="0.25">
      <c r="A179" s="21">
        <v>179</v>
      </c>
      <c r="B179" s="21">
        <v>2021</v>
      </c>
      <c r="C179" s="21" t="s">
        <v>542</v>
      </c>
      <c r="D179" s="22" t="s">
        <v>35</v>
      </c>
      <c r="E179" s="23" t="s">
        <v>36</v>
      </c>
      <c r="F179" s="4" t="s">
        <v>37</v>
      </c>
      <c r="G179" s="154" t="s">
        <v>543</v>
      </c>
      <c r="H179" s="24" t="s">
        <v>39</v>
      </c>
      <c r="I179" s="25" t="s">
        <v>40</v>
      </c>
      <c r="J179" s="21">
        <v>43</v>
      </c>
      <c r="K179" s="161" t="s">
        <v>1621</v>
      </c>
      <c r="L179" s="26" t="s">
        <v>1615</v>
      </c>
      <c r="M179" s="27">
        <v>1824</v>
      </c>
      <c r="N179" s="40">
        <v>1026259960</v>
      </c>
      <c r="O179" s="28" t="s">
        <v>544</v>
      </c>
      <c r="P179" s="28" t="s">
        <v>42</v>
      </c>
      <c r="Q179" s="28"/>
      <c r="R179" s="28"/>
      <c r="T179" s="30">
        <v>12000000</v>
      </c>
      <c r="U179" s="43">
        <v>0</v>
      </c>
      <c r="V179" s="43">
        <v>0</v>
      </c>
      <c r="W179" s="33">
        <v>0</v>
      </c>
      <c r="X179" s="34">
        <f t="shared" si="2"/>
        <v>12000000</v>
      </c>
      <c r="Y179" s="165">
        <v>12000000</v>
      </c>
      <c r="Z179" s="35">
        <v>44265</v>
      </c>
      <c r="AA179" s="36">
        <v>44267</v>
      </c>
      <c r="AB179" s="36">
        <v>44419</v>
      </c>
      <c r="AC179" s="37">
        <v>150</v>
      </c>
      <c r="AD179" s="38"/>
      <c r="AE179" s="37" t="s">
        <v>43</v>
      </c>
      <c r="AF179" s="38"/>
      <c r="AG179" s="38" t="s">
        <v>44</v>
      </c>
      <c r="AH179" s="38"/>
    </row>
    <row r="180" spans="1:34" ht="78.75" customHeight="1" x14ac:dyDescent="0.25">
      <c r="A180" s="21">
        <v>180</v>
      </c>
      <c r="B180" s="21">
        <v>2021</v>
      </c>
      <c r="C180" s="21" t="s">
        <v>545</v>
      </c>
      <c r="D180" s="22" t="s">
        <v>35</v>
      </c>
      <c r="E180" s="23" t="s">
        <v>36</v>
      </c>
      <c r="F180" s="4" t="s">
        <v>37</v>
      </c>
      <c r="G180" s="154" t="s">
        <v>546</v>
      </c>
      <c r="H180" s="24" t="s">
        <v>39</v>
      </c>
      <c r="I180" s="25" t="s">
        <v>40</v>
      </c>
      <c r="J180" s="21">
        <v>57</v>
      </c>
      <c r="K180" s="161" t="s">
        <v>1622</v>
      </c>
      <c r="L180" s="26" t="s">
        <v>1616</v>
      </c>
      <c r="M180" s="27">
        <v>1873</v>
      </c>
      <c r="N180" s="40">
        <v>52527997</v>
      </c>
      <c r="O180" s="28" t="s">
        <v>547</v>
      </c>
      <c r="P180" s="28" t="s">
        <v>42</v>
      </c>
      <c r="Q180" s="28"/>
      <c r="R180" s="28"/>
      <c r="T180" s="30">
        <v>26500000</v>
      </c>
      <c r="U180" s="43">
        <v>0</v>
      </c>
      <c r="V180" s="43">
        <v>0</v>
      </c>
      <c r="W180" s="33">
        <v>0</v>
      </c>
      <c r="X180" s="34">
        <f t="shared" si="2"/>
        <v>26500000</v>
      </c>
      <c r="Y180" s="165">
        <v>26500000</v>
      </c>
      <c r="Z180" s="35">
        <v>44266</v>
      </c>
      <c r="AA180" s="36">
        <v>44267</v>
      </c>
      <c r="AB180" s="36">
        <v>44419</v>
      </c>
      <c r="AC180" s="37">
        <v>150</v>
      </c>
      <c r="AD180" s="38"/>
      <c r="AE180" s="37" t="s">
        <v>43</v>
      </c>
      <c r="AF180" s="38"/>
      <c r="AG180" s="38" t="s">
        <v>44</v>
      </c>
      <c r="AH180" s="38"/>
    </row>
    <row r="181" spans="1:34" ht="78.75" customHeight="1" x14ac:dyDescent="0.25">
      <c r="A181" s="21">
        <v>181</v>
      </c>
      <c r="B181" s="21">
        <v>2021</v>
      </c>
      <c r="C181" s="21" t="s">
        <v>548</v>
      </c>
      <c r="D181" s="22" t="s">
        <v>35</v>
      </c>
      <c r="E181" s="23" t="s">
        <v>36</v>
      </c>
      <c r="F181" s="4" t="s">
        <v>37</v>
      </c>
      <c r="G181" s="154" t="s">
        <v>549</v>
      </c>
      <c r="H181" s="24" t="s">
        <v>39</v>
      </c>
      <c r="I181" s="25" t="s">
        <v>40</v>
      </c>
      <c r="J181" s="21">
        <v>57</v>
      </c>
      <c r="K181" s="161" t="s">
        <v>1622</v>
      </c>
      <c r="L181" s="26" t="s">
        <v>1616</v>
      </c>
      <c r="M181" s="27">
        <v>1873</v>
      </c>
      <c r="N181" s="40">
        <v>1030559747</v>
      </c>
      <c r="O181" s="28" t="s">
        <v>550</v>
      </c>
      <c r="P181" s="28" t="s">
        <v>42</v>
      </c>
      <c r="Q181" s="28"/>
      <c r="R181" s="28"/>
      <c r="T181" s="30">
        <v>34200000</v>
      </c>
      <c r="U181" s="43">
        <v>0</v>
      </c>
      <c r="V181" s="32">
        <v>1</v>
      </c>
      <c r="W181" s="30">
        <v>1560000</v>
      </c>
      <c r="X181" s="34">
        <f t="shared" si="2"/>
        <v>35760000</v>
      </c>
      <c r="Y181" s="165">
        <v>30480000</v>
      </c>
      <c r="Z181" s="35">
        <v>44271</v>
      </c>
      <c r="AA181" s="36">
        <v>44272</v>
      </c>
      <c r="AB181" s="36">
        <v>44575</v>
      </c>
      <c r="AC181" s="37">
        <v>300</v>
      </c>
      <c r="AD181" s="38">
        <v>1</v>
      </c>
      <c r="AE181" s="37">
        <v>13</v>
      </c>
      <c r="AF181" s="38"/>
      <c r="AG181" s="38" t="s">
        <v>44</v>
      </c>
      <c r="AH181" s="38"/>
    </row>
    <row r="182" spans="1:34" ht="78.75" customHeight="1" x14ac:dyDescent="0.25">
      <c r="A182" s="21">
        <v>182</v>
      </c>
      <c r="B182" s="21">
        <v>2021</v>
      </c>
      <c r="C182" s="21" t="s">
        <v>551</v>
      </c>
      <c r="D182" s="22" t="s">
        <v>35</v>
      </c>
      <c r="E182" s="23" t="s">
        <v>36</v>
      </c>
      <c r="F182" s="4" t="s">
        <v>37</v>
      </c>
      <c r="G182" s="154" t="s">
        <v>478</v>
      </c>
      <c r="H182" s="24" t="s">
        <v>39</v>
      </c>
      <c r="I182" s="25" t="s">
        <v>40</v>
      </c>
      <c r="J182" s="21">
        <v>57</v>
      </c>
      <c r="K182" s="161" t="s">
        <v>1622</v>
      </c>
      <c r="L182" s="26" t="s">
        <v>1616</v>
      </c>
      <c r="M182" s="27">
        <v>1873</v>
      </c>
      <c r="N182" s="40">
        <v>53079823</v>
      </c>
      <c r="O182" s="28" t="s">
        <v>552</v>
      </c>
      <c r="P182" s="28" t="s">
        <v>42</v>
      </c>
      <c r="Q182" s="28"/>
      <c r="R182" s="28"/>
      <c r="T182" s="30">
        <v>12000000</v>
      </c>
      <c r="U182" s="43">
        <v>0</v>
      </c>
      <c r="V182" s="43">
        <v>0</v>
      </c>
      <c r="W182" s="33">
        <v>0</v>
      </c>
      <c r="X182" s="34">
        <f t="shared" si="2"/>
        <v>12000000</v>
      </c>
      <c r="Y182" s="165">
        <v>10560000</v>
      </c>
      <c r="Z182" s="35">
        <v>44266</v>
      </c>
      <c r="AA182" s="36">
        <v>44274</v>
      </c>
      <c r="AB182" s="36">
        <v>44426</v>
      </c>
      <c r="AC182" s="37">
        <v>150</v>
      </c>
      <c r="AD182" s="38"/>
      <c r="AE182" s="37" t="s">
        <v>43</v>
      </c>
      <c r="AF182" s="38"/>
      <c r="AG182" s="38" t="s">
        <v>44</v>
      </c>
      <c r="AH182" s="38"/>
    </row>
    <row r="183" spans="1:34" ht="78.75" customHeight="1" x14ac:dyDescent="0.25">
      <c r="A183" s="21">
        <v>183</v>
      </c>
      <c r="B183" s="21">
        <v>2021</v>
      </c>
      <c r="C183" s="21" t="s">
        <v>553</v>
      </c>
      <c r="D183" s="22" t="s">
        <v>35</v>
      </c>
      <c r="E183" s="23" t="s">
        <v>36</v>
      </c>
      <c r="F183" s="4" t="s">
        <v>37</v>
      </c>
      <c r="G183" s="154" t="s">
        <v>554</v>
      </c>
      <c r="H183" s="24" t="s">
        <v>39</v>
      </c>
      <c r="I183" s="25" t="s">
        <v>40</v>
      </c>
      <c r="J183" s="21">
        <v>38</v>
      </c>
      <c r="K183" s="161" t="s">
        <v>1623</v>
      </c>
      <c r="L183" s="26" t="s">
        <v>1617</v>
      </c>
      <c r="M183" s="27">
        <v>1868</v>
      </c>
      <c r="N183" s="40">
        <v>1032427932</v>
      </c>
      <c r="O183" s="28" t="s">
        <v>555</v>
      </c>
      <c r="P183" s="28" t="s">
        <v>42</v>
      </c>
      <c r="Q183" s="28"/>
      <c r="R183" s="28"/>
      <c r="T183" s="30">
        <v>21000000</v>
      </c>
      <c r="U183" s="43">
        <v>0</v>
      </c>
      <c r="V183" s="43">
        <v>0</v>
      </c>
      <c r="W183" s="33">
        <v>0</v>
      </c>
      <c r="X183" s="34">
        <f t="shared" si="2"/>
        <v>21000000</v>
      </c>
      <c r="Y183" s="165">
        <v>21000000</v>
      </c>
      <c r="Z183" s="35">
        <v>44266</v>
      </c>
      <c r="AA183" s="36">
        <v>44270</v>
      </c>
      <c r="AB183" s="36">
        <v>44422</v>
      </c>
      <c r="AC183" s="37">
        <v>150</v>
      </c>
      <c r="AD183" s="38"/>
      <c r="AE183" s="37" t="s">
        <v>43</v>
      </c>
      <c r="AF183" s="38"/>
      <c r="AG183" s="38" t="s">
        <v>44</v>
      </c>
      <c r="AH183" s="38"/>
    </row>
    <row r="184" spans="1:34" ht="78.75" customHeight="1" x14ac:dyDescent="0.25">
      <c r="A184" s="21">
        <v>184</v>
      </c>
      <c r="B184" s="21">
        <v>2021</v>
      </c>
      <c r="C184" s="21" t="s">
        <v>556</v>
      </c>
      <c r="D184" s="22" t="s">
        <v>35</v>
      </c>
      <c r="E184" s="23" t="s">
        <v>36</v>
      </c>
      <c r="F184" s="4" t="s">
        <v>37</v>
      </c>
      <c r="G184" s="154" t="s">
        <v>537</v>
      </c>
      <c r="H184" s="24" t="s">
        <v>39</v>
      </c>
      <c r="I184" s="25" t="s">
        <v>40</v>
      </c>
      <c r="J184" s="21">
        <v>57</v>
      </c>
      <c r="K184" s="161" t="s">
        <v>1622</v>
      </c>
      <c r="L184" s="26" t="s">
        <v>1616</v>
      </c>
      <c r="M184" s="27">
        <v>1873</v>
      </c>
      <c r="N184" s="40">
        <v>12963550</v>
      </c>
      <c r="O184" s="28" t="s">
        <v>557</v>
      </c>
      <c r="P184" s="28" t="s">
        <v>42</v>
      </c>
      <c r="Q184" s="28"/>
      <c r="R184" s="28"/>
      <c r="T184" s="30">
        <v>26500000</v>
      </c>
      <c r="U184" s="43">
        <v>0</v>
      </c>
      <c r="V184" s="43">
        <v>0</v>
      </c>
      <c r="W184" s="33">
        <v>0</v>
      </c>
      <c r="X184" s="34">
        <f t="shared" si="2"/>
        <v>26500000</v>
      </c>
      <c r="Y184" s="165">
        <v>26500000</v>
      </c>
      <c r="Z184" s="35">
        <v>44266</v>
      </c>
      <c r="AA184" s="36">
        <v>44270</v>
      </c>
      <c r="AB184" s="36">
        <v>44422</v>
      </c>
      <c r="AC184" s="37">
        <v>150</v>
      </c>
      <c r="AD184" s="38"/>
      <c r="AE184" s="37" t="s">
        <v>43</v>
      </c>
      <c r="AF184" s="38"/>
      <c r="AG184" s="38" t="s">
        <v>44</v>
      </c>
      <c r="AH184" s="38"/>
    </row>
    <row r="185" spans="1:34" ht="78.75" customHeight="1" x14ac:dyDescent="0.25">
      <c r="A185" s="21">
        <v>185</v>
      </c>
      <c r="B185" s="21">
        <v>2021</v>
      </c>
      <c r="C185" s="21" t="s">
        <v>558</v>
      </c>
      <c r="D185" s="22" t="s">
        <v>35</v>
      </c>
      <c r="E185" s="23" t="s">
        <v>36</v>
      </c>
      <c r="F185" s="4" t="s">
        <v>37</v>
      </c>
      <c r="G185" s="154" t="s">
        <v>559</v>
      </c>
      <c r="H185" s="24" t="s">
        <v>39</v>
      </c>
      <c r="I185" s="25" t="s">
        <v>40</v>
      </c>
      <c r="J185" s="21">
        <v>6</v>
      </c>
      <c r="K185" s="161" t="s">
        <v>1625</v>
      </c>
      <c r="L185" s="26" t="s">
        <v>1618</v>
      </c>
      <c r="M185" s="27">
        <v>1865</v>
      </c>
      <c r="N185" s="40">
        <v>1010199905</v>
      </c>
      <c r="O185" s="28" t="s">
        <v>560</v>
      </c>
      <c r="P185" s="28" t="s">
        <v>42</v>
      </c>
      <c r="Q185" s="28"/>
      <c r="R185" s="28"/>
      <c r="T185" s="30">
        <v>26505000</v>
      </c>
      <c r="U185" s="43">
        <v>0</v>
      </c>
      <c r="V185" s="43">
        <v>0</v>
      </c>
      <c r="W185" s="33">
        <v>0</v>
      </c>
      <c r="X185" s="34">
        <f t="shared" si="2"/>
        <v>26505000</v>
      </c>
      <c r="Y185" s="165">
        <v>23715000</v>
      </c>
      <c r="Z185" s="35">
        <v>44267</v>
      </c>
      <c r="AA185" s="36">
        <v>44271</v>
      </c>
      <c r="AB185" s="36">
        <v>44560</v>
      </c>
      <c r="AC185" s="37">
        <v>285</v>
      </c>
      <c r="AD185" s="38"/>
      <c r="AE185" s="37" t="s">
        <v>43</v>
      </c>
      <c r="AF185" s="38"/>
      <c r="AG185" s="38" t="s">
        <v>44</v>
      </c>
      <c r="AH185" s="38"/>
    </row>
    <row r="186" spans="1:34" ht="78.75" customHeight="1" x14ac:dyDescent="0.25">
      <c r="A186" s="21">
        <v>186</v>
      </c>
      <c r="B186" s="21">
        <v>2021</v>
      </c>
      <c r="C186" s="21" t="s">
        <v>561</v>
      </c>
      <c r="D186" s="22" t="s">
        <v>35</v>
      </c>
      <c r="E186" s="23" t="s">
        <v>36</v>
      </c>
      <c r="F186" s="4" t="s">
        <v>37</v>
      </c>
      <c r="G186" s="154" t="s">
        <v>562</v>
      </c>
      <c r="H186" s="24" t="s">
        <v>39</v>
      </c>
      <c r="I186" s="25" t="s">
        <v>40</v>
      </c>
      <c r="J186" s="21">
        <v>28</v>
      </c>
      <c r="K186" s="161" t="s">
        <v>1632</v>
      </c>
      <c r="L186" s="26" t="s">
        <v>1617</v>
      </c>
      <c r="M186" s="27">
        <v>1819</v>
      </c>
      <c r="N186" s="40">
        <v>1023945690</v>
      </c>
      <c r="O186" s="28" t="s">
        <v>563</v>
      </c>
      <c r="P186" s="28" t="s">
        <v>42</v>
      </c>
      <c r="Q186" s="28"/>
      <c r="R186" s="28"/>
      <c r="T186" s="30">
        <v>12000000</v>
      </c>
      <c r="U186" s="43">
        <v>0</v>
      </c>
      <c r="V186" s="43">
        <v>0</v>
      </c>
      <c r="W186" s="33">
        <v>0</v>
      </c>
      <c r="X186" s="34">
        <f t="shared" si="2"/>
        <v>12000000</v>
      </c>
      <c r="Y186" s="165">
        <v>12000000</v>
      </c>
      <c r="Z186" s="35">
        <v>44271</v>
      </c>
      <c r="AA186" s="36">
        <v>44274</v>
      </c>
      <c r="AB186" s="36">
        <v>44426</v>
      </c>
      <c r="AC186" s="37">
        <v>150</v>
      </c>
      <c r="AD186" s="38"/>
      <c r="AE186" s="37" t="s">
        <v>43</v>
      </c>
      <c r="AF186" s="38"/>
      <c r="AG186" s="38" t="s">
        <v>44</v>
      </c>
      <c r="AH186" s="38"/>
    </row>
    <row r="187" spans="1:34" ht="78.75" customHeight="1" x14ac:dyDescent="0.25">
      <c r="A187" s="21">
        <v>187</v>
      </c>
      <c r="B187" s="21">
        <v>2021</v>
      </c>
      <c r="C187" s="21" t="s">
        <v>564</v>
      </c>
      <c r="D187" s="22" t="s">
        <v>35</v>
      </c>
      <c r="E187" s="23" t="s">
        <v>36</v>
      </c>
      <c r="F187" s="4" t="s">
        <v>37</v>
      </c>
      <c r="G187" s="154" t="s">
        <v>565</v>
      </c>
      <c r="H187" s="24" t="s">
        <v>39</v>
      </c>
      <c r="I187" s="25" t="s">
        <v>40</v>
      </c>
      <c r="J187" s="21">
        <v>57</v>
      </c>
      <c r="K187" s="161" t="s">
        <v>1622</v>
      </c>
      <c r="L187" s="26" t="s">
        <v>1616</v>
      </c>
      <c r="M187" s="27">
        <v>1873</v>
      </c>
      <c r="N187" s="40">
        <v>1023980775</v>
      </c>
      <c r="O187" s="28" t="s">
        <v>566</v>
      </c>
      <c r="P187" s="28" t="s">
        <v>42</v>
      </c>
      <c r="Q187" s="28"/>
      <c r="R187" s="28"/>
      <c r="T187" s="30">
        <v>9000000</v>
      </c>
      <c r="U187" s="43">
        <v>0</v>
      </c>
      <c r="V187" s="32">
        <v>1</v>
      </c>
      <c r="W187" s="30">
        <v>4500000</v>
      </c>
      <c r="X187" s="34">
        <f t="shared" si="2"/>
        <v>13500000</v>
      </c>
      <c r="Y187" s="165">
        <v>12420000</v>
      </c>
      <c r="Z187" s="35">
        <v>44316</v>
      </c>
      <c r="AA187" s="36">
        <v>44320</v>
      </c>
      <c r="AB187" s="36">
        <v>44472</v>
      </c>
      <c r="AC187" s="37">
        <v>150</v>
      </c>
      <c r="AD187" s="38">
        <v>1</v>
      </c>
      <c r="AE187" s="37">
        <v>75</v>
      </c>
      <c r="AF187" s="38"/>
      <c r="AG187" s="38" t="s">
        <v>44</v>
      </c>
      <c r="AH187" s="38"/>
    </row>
    <row r="188" spans="1:34" ht="78.75" customHeight="1" x14ac:dyDescent="0.25">
      <c r="A188" s="21">
        <v>188</v>
      </c>
      <c r="B188" s="21">
        <v>2021</v>
      </c>
      <c r="C188" s="21" t="s">
        <v>567</v>
      </c>
      <c r="D188" s="22" t="s">
        <v>35</v>
      </c>
      <c r="E188" s="23" t="s">
        <v>36</v>
      </c>
      <c r="F188" s="4" t="s">
        <v>37</v>
      </c>
      <c r="G188" s="154" t="s">
        <v>568</v>
      </c>
      <c r="H188" s="24" t="s">
        <v>39</v>
      </c>
      <c r="I188" s="25" t="s">
        <v>40</v>
      </c>
      <c r="J188" s="21">
        <v>28</v>
      </c>
      <c r="K188" s="161" t="s">
        <v>1632</v>
      </c>
      <c r="L188" s="26" t="s">
        <v>1617</v>
      </c>
      <c r="M188" s="27">
        <v>1819</v>
      </c>
      <c r="N188" s="40">
        <v>1023877293</v>
      </c>
      <c r="O188" s="28" t="s">
        <v>569</v>
      </c>
      <c r="P188" s="28" t="s">
        <v>42</v>
      </c>
      <c r="Q188" s="28"/>
      <c r="R188" s="28"/>
      <c r="T188" s="30">
        <v>22800000</v>
      </c>
      <c r="U188" s="43">
        <v>0</v>
      </c>
      <c r="V188" s="43">
        <v>0</v>
      </c>
      <c r="W188" s="33">
        <v>0</v>
      </c>
      <c r="X188" s="34">
        <f t="shared" si="2"/>
        <v>22800000</v>
      </c>
      <c r="Y188" s="165">
        <v>20240000</v>
      </c>
      <c r="Z188" s="35">
        <v>44271</v>
      </c>
      <c r="AA188" s="36">
        <v>44273</v>
      </c>
      <c r="AB188" s="36">
        <v>44563</v>
      </c>
      <c r="AC188" s="37">
        <v>285</v>
      </c>
      <c r="AD188" s="38"/>
      <c r="AE188" s="37" t="s">
        <v>43</v>
      </c>
      <c r="AF188" s="38"/>
      <c r="AG188" s="38" t="s">
        <v>44</v>
      </c>
      <c r="AH188" s="38"/>
    </row>
    <row r="189" spans="1:34" ht="78.75" customHeight="1" x14ac:dyDescent="0.25">
      <c r="A189" s="21">
        <v>190</v>
      </c>
      <c r="B189" s="21">
        <v>2021</v>
      </c>
      <c r="C189" s="21" t="s">
        <v>570</v>
      </c>
      <c r="D189" s="22" t="s">
        <v>35</v>
      </c>
      <c r="E189" s="23" t="s">
        <v>36</v>
      </c>
      <c r="F189" s="4" t="s">
        <v>37</v>
      </c>
      <c r="G189" s="154" t="s">
        <v>562</v>
      </c>
      <c r="H189" s="24" t="s">
        <v>39</v>
      </c>
      <c r="I189" s="25" t="s">
        <v>40</v>
      </c>
      <c r="J189" s="21">
        <v>28</v>
      </c>
      <c r="K189" s="161" t="s">
        <v>1632</v>
      </c>
      <c r="L189" s="26" t="s">
        <v>1617</v>
      </c>
      <c r="M189" s="27">
        <v>1819</v>
      </c>
      <c r="N189" s="40">
        <v>1023867392</v>
      </c>
      <c r="O189" s="28" t="s">
        <v>571</v>
      </c>
      <c r="P189" s="28" t="s">
        <v>42</v>
      </c>
      <c r="Q189" s="28"/>
      <c r="R189" s="28"/>
      <c r="T189" s="30">
        <v>22800000</v>
      </c>
      <c r="U189" s="43">
        <v>0</v>
      </c>
      <c r="V189" s="43">
        <v>0</v>
      </c>
      <c r="W189" s="33">
        <v>0</v>
      </c>
      <c r="X189" s="34">
        <f t="shared" si="2"/>
        <v>22800000</v>
      </c>
      <c r="Y189" s="165">
        <v>19760000</v>
      </c>
      <c r="Z189" s="35">
        <v>44272</v>
      </c>
      <c r="AA189" s="36">
        <v>44279</v>
      </c>
      <c r="AB189" s="36">
        <v>44568</v>
      </c>
      <c r="AC189" s="37">
        <v>285</v>
      </c>
      <c r="AD189" s="38"/>
      <c r="AE189" s="37" t="s">
        <v>43</v>
      </c>
      <c r="AF189" s="38"/>
      <c r="AG189" s="38" t="s">
        <v>44</v>
      </c>
      <c r="AH189" s="38"/>
    </row>
    <row r="190" spans="1:34" ht="78.75" customHeight="1" x14ac:dyDescent="0.25">
      <c r="A190" s="21">
        <v>191</v>
      </c>
      <c r="B190" s="21">
        <v>2021</v>
      </c>
      <c r="C190" s="21" t="s">
        <v>572</v>
      </c>
      <c r="D190" s="22" t="s">
        <v>35</v>
      </c>
      <c r="E190" s="23" t="s">
        <v>36</v>
      </c>
      <c r="F190" s="4" t="s">
        <v>37</v>
      </c>
      <c r="G190" s="154" t="s">
        <v>573</v>
      </c>
      <c r="H190" s="24" t="s">
        <v>39</v>
      </c>
      <c r="I190" s="25" t="s">
        <v>40</v>
      </c>
      <c r="J190" s="21">
        <v>6</v>
      </c>
      <c r="K190" s="161" t="s">
        <v>1625</v>
      </c>
      <c r="L190" s="26" t="s">
        <v>1618</v>
      </c>
      <c r="M190" s="27">
        <v>1865</v>
      </c>
      <c r="N190" s="40">
        <v>1099204694</v>
      </c>
      <c r="O190" s="28" t="s">
        <v>574</v>
      </c>
      <c r="P190" s="28" t="s">
        <v>42</v>
      </c>
      <c r="Q190" s="28"/>
      <c r="R190" s="28"/>
      <c r="T190" s="30">
        <v>25000000</v>
      </c>
      <c r="U190" s="43">
        <v>0</v>
      </c>
      <c r="V190" s="43">
        <v>0</v>
      </c>
      <c r="W190" s="33">
        <v>0</v>
      </c>
      <c r="X190" s="34">
        <f t="shared" si="2"/>
        <v>25000000</v>
      </c>
      <c r="Y190" s="165">
        <v>25000000</v>
      </c>
      <c r="Z190" s="35">
        <v>44267</v>
      </c>
      <c r="AA190" s="36">
        <v>44271</v>
      </c>
      <c r="AB190" s="36">
        <v>44423</v>
      </c>
      <c r="AC190" s="37">
        <v>150</v>
      </c>
      <c r="AD190" s="38"/>
      <c r="AE190" s="37" t="s">
        <v>43</v>
      </c>
      <c r="AF190" s="38"/>
      <c r="AG190" s="38" t="s">
        <v>44</v>
      </c>
      <c r="AH190" s="38"/>
    </row>
    <row r="191" spans="1:34" ht="78.75" customHeight="1" x14ac:dyDescent="0.25">
      <c r="A191" s="21">
        <v>192</v>
      </c>
      <c r="B191" s="21">
        <v>2021</v>
      </c>
      <c r="C191" s="21" t="s">
        <v>575</v>
      </c>
      <c r="D191" s="22" t="s">
        <v>35</v>
      </c>
      <c r="E191" s="23" t="s">
        <v>36</v>
      </c>
      <c r="F191" s="4" t="s">
        <v>37</v>
      </c>
      <c r="G191" s="154" t="s">
        <v>576</v>
      </c>
      <c r="H191" s="24" t="s">
        <v>39</v>
      </c>
      <c r="I191" s="25" t="s">
        <v>40</v>
      </c>
      <c r="J191" s="21">
        <v>57</v>
      </c>
      <c r="K191" s="161" t="s">
        <v>1622</v>
      </c>
      <c r="L191" s="26" t="s">
        <v>1616</v>
      </c>
      <c r="M191" s="27">
        <v>1873</v>
      </c>
      <c r="N191" s="40">
        <v>80001805</v>
      </c>
      <c r="O191" s="28" t="s">
        <v>577</v>
      </c>
      <c r="P191" s="28" t="s">
        <v>42</v>
      </c>
      <c r="Q191" s="28"/>
      <c r="R191" s="28"/>
      <c r="T191" s="30">
        <v>24000000</v>
      </c>
      <c r="U191" s="43">
        <v>0</v>
      </c>
      <c r="V191" s="43">
        <v>0</v>
      </c>
      <c r="W191" s="33">
        <v>0</v>
      </c>
      <c r="X191" s="34">
        <f t="shared" si="2"/>
        <v>24000000</v>
      </c>
      <c r="Y191" s="165">
        <v>16800000</v>
      </c>
      <c r="Z191" s="35">
        <v>44270</v>
      </c>
      <c r="AA191" s="36">
        <v>44271</v>
      </c>
      <c r="AB191" s="36">
        <v>44423</v>
      </c>
      <c r="AC191" s="37">
        <v>150</v>
      </c>
      <c r="AD191" s="38"/>
      <c r="AE191" s="37" t="s">
        <v>43</v>
      </c>
      <c r="AF191" s="38"/>
      <c r="AG191" s="38" t="s">
        <v>44</v>
      </c>
      <c r="AH191" s="38"/>
    </row>
    <row r="192" spans="1:34" ht="78.75" customHeight="1" x14ac:dyDescent="0.25">
      <c r="A192" s="21">
        <v>193</v>
      </c>
      <c r="B192" s="21">
        <v>2021</v>
      </c>
      <c r="C192" s="21" t="s">
        <v>578</v>
      </c>
      <c r="D192" s="22" t="s">
        <v>35</v>
      </c>
      <c r="E192" s="23" t="s">
        <v>36</v>
      </c>
      <c r="F192" s="4" t="s">
        <v>37</v>
      </c>
      <c r="G192" s="154" t="s">
        <v>579</v>
      </c>
      <c r="H192" s="24" t="s">
        <v>39</v>
      </c>
      <c r="I192" s="25" t="s">
        <v>40</v>
      </c>
      <c r="J192" s="21">
        <v>57</v>
      </c>
      <c r="K192" s="161" t="s">
        <v>1622</v>
      </c>
      <c r="L192" s="26" t="s">
        <v>1616</v>
      </c>
      <c r="M192" s="27">
        <v>1873</v>
      </c>
      <c r="N192" s="40">
        <v>80037721</v>
      </c>
      <c r="O192" s="28" t="s">
        <v>580</v>
      </c>
      <c r="P192" s="28" t="s">
        <v>42</v>
      </c>
      <c r="Q192" s="28"/>
      <c r="R192" s="28"/>
      <c r="T192" s="30">
        <v>30000000</v>
      </c>
      <c r="U192" s="43">
        <v>0</v>
      </c>
      <c r="V192" s="32">
        <v>1</v>
      </c>
      <c r="W192" s="30">
        <v>15000000</v>
      </c>
      <c r="X192" s="34">
        <f t="shared" si="2"/>
        <v>45000000</v>
      </c>
      <c r="Y192" s="165">
        <v>31200000</v>
      </c>
      <c r="Z192" s="35">
        <v>44272</v>
      </c>
      <c r="AA192" s="36">
        <v>44280</v>
      </c>
      <c r="AB192" s="36">
        <v>44432</v>
      </c>
      <c r="AC192" s="37">
        <v>150</v>
      </c>
      <c r="AD192" s="38">
        <v>1</v>
      </c>
      <c r="AE192" s="37">
        <v>60</v>
      </c>
      <c r="AF192" s="38"/>
      <c r="AG192" s="38" t="s">
        <v>44</v>
      </c>
      <c r="AH192" s="38"/>
    </row>
    <row r="193" spans="1:34" ht="78.75" customHeight="1" x14ac:dyDescent="0.25">
      <c r="A193" s="21">
        <v>194</v>
      </c>
      <c r="B193" s="21">
        <v>2021</v>
      </c>
      <c r="C193" s="21" t="s">
        <v>581</v>
      </c>
      <c r="D193" s="22" t="s">
        <v>35</v>
      </c>
      <c r="E193" s="23" t="s">
        <v>36</v>
      </c>
      <c r="F193" s="4" t="s">
        <v>37</v>
      </c>
      <c r="G193" s="154" t="s">
        <v>582</v>
      </c>
      <c r="H193" s="24" t="s">
        <v>39</v>
      </c>
      <c r="I193" s="25" t="s">
        <v>40</v>
      </c>
      <c r="J193" s="21">
        <v>57</v>
      </c>
      <c r="K193" s="161" t="s">
        <v>1622</v>
      </c>
      <c r="L193" s="26" t="s">
        <v>1616</v>
      </c>
      <c r="M193" s="27">
        <v>1873</v>
      </c>
      <c r="N193" s="40">
        <v>14223636</v>
      </c>
      <c r="O193" s="28" t="s">
        <v>583</v>
      </c>
      <c r="P193" s="28" t="s">
        <v>42</v>
      </c>
      <c r="Q193" s="28"/>
      <c r="R193" s="28"/>
      <c r="T193" s="30">
        <v>31000000</v>
      </c>
      <c r="U193" s="43">
        <v>0</v>
      </c>
      <c r="V193" s="43">
        <v>0</v>
      </c>
      <c r="W193" s="33">
        <v>0</v>
      </c>
      <c r="X193" s="34">
        <f t="shared" si="2"/>
        <v>31000000</v>
      </c>
      <c r="Y193" s="165">
        <v>31000000</v>
      </c>
      <c r="Z193" s="35">
        <v>44271</v>
      </c>
      <c r="AA193" s="36">
        <v>44272</v>
      </c>
      <c r="AB193" s="36">
        <v>44424</v>
      </c>
      <c r="AC193" s="37">
        <v>150</v>
      </c>
      <c r="AD193" s="38"/>
      <c r="AE193" s="37" t="s">
        <v>43</v>
      </c>
      <c r="AF193" s="38"/>
      <c r="AG193" s="38" t="s">
        <v>44</v>
      </c>
      <c r="AH193" s="38"/>
    </row>
    <row r="194" spans="1:34" ht="78.75" customHeight="1" x14ac:dyDescent="0.25">
      <c r="A194" s="21">
        <v>195</v>
      </c>
      <c r="B194" s="21">
        <v>2021</v>
      </c>
      <c r="C194" s="21" t="s">
        <v>584</v>
      </c>
      <c r="D194" s="22" t="s">
        <v>35</v>
      </c>
      <c r="E194" s="23" t="s">
        <v>36</v>
      </c>
      <c r="F194" s="4" t="s">
        <v>37</v>
      </c>
      <c r="G194" s="154" t="s">
        <v>461</v>
      </c>
      <c r="H194" s="24" t="s">
        <v>39</v>
      </c>
      <c r="I194" s="25" t="s">
        <v>40</v>
      </c>
      <c r="J194" s="21">
        <v>57</v>
      </c>
      <c r="K194" s="161" t="s">
        <v>1622</v>
      </c>
      <c r="L194" s="26" t="s">
        <v>1616</v>
      </c>
      <c r="M194" s="27">
        <v>1873</v>
      </c>
      <c r="N194" s="40">
        <v>79724937</v>
      </c>
      <c r="O194" s="28" t="s">
        <v>585</v>
      </c>
      <c r="P194" s="28" t="s">
        <v>42</v>
      </c>
      <c r="Q194" s="28"/>
      <c r="R194" s="28"/>
      <c r="T194" s="30">
        <v>27500000</v>
      </c>
      <c r="U194" s="43">
        <v>0</v>
      </c>
      <c r="V194" s="43">
        <v>0</v>
      </c>
      <c r="W194" s="33">
        <v>0</v>
      </c>
      <c r="X194" s="34">
        <f t="shared" ref="X194:X257" si="3">+T194+U194+W194</f>
        <v>27500000</v>
      </c>
      <c r="Y194" s="165">
        <v>27500000</v>
      </c>
      <c r="Z194" s="35">
        <v>44272</v>
      </c>
      <c r="AA194" s="36">
        <v>44273</v>
      </c>
      <c r="AB194" s="36">
        <v>44425</v>
      </c>
      <c r="AC194" s="37">
        <v>150</v>
      </c>
      <c r="AD194" s="38"/>
      <c r="AE194" s="37" t="s">
        <v>43</v>
      </c>
      <c r="AF194" s="38"/>
      <c r="AG194" s="38" t="s">
        <v>44</v>
      </c>
      <c r="AH194" s="38"/>
    </row>
    <row r="195" spans="1:34" ht="78.75" customHeight="1" x14ac:dyDescent="0.25">
      <c r="A195" s="21">
        <v>196</v>
      </c>
      <c r="B195" s="21">
        <v>2021</v>
      </c>
      <c r="C195" s="21" t="s">
        <v>586</v>
      </c>
      <c r="D195" s="22" t="s">
        <v>35</v>
      </c>
      <c r="E195" s="23" t="s">
        <v>36</v>
      </c>
      <c r="F195" s="4" t="s">
        <v>37</v>
      </c>
      <c r="G195" s="154" t="s">
        <v>587</v>
      </c>
      <c r="H195" s="24" t="s">
        <v>39</v>
      </c>
      <c r="I195" s="25" t="s">
        <v>40</v>
      </c>
      <c r="J195" s="21">
        <v>33</v>
      </c>
      <c r="K195" s="161" t="s">
        <v>1633</v>
      </c>
      <c r="L195" s="26" t="s">
        <v>1617</v>
      </c>
      <c r="M195" s="27">
        <v>1867</v>
      </c>
      <c r="N195" s="40">
        <v>80809271</v>
      </c>
      <c r="O195" s="28" t="s">
        <v>588</v>
      </c>
      <c r="P195" s="28" t="s">
        <v>42</v>
      </c>
      <c r="Q195" s="28"/>
      <c r="R195" s="28"/>
      <c r="T195" s="30">
        <v>25000000</v>
      </c>
      <c r="U195" s="43">
        <v>0</v>
      </c>
      <c r="V195" s="43">
        <v>0</v>
      </c>
      <c r="W195" s="33">
        <v>0</v>
      </c>
      <c r="X195" s="34">
        <f t="shared" si="3"/>
        <v>25000000</v>
      </c>
      <c r="Y195" s="165">
        <v>25000000</v>
      </c>
      <c r="Z195" s="35">
        <v>44270</v>
      </c>
      <c r="AA195" s="36">
        <v>44271</v>
      </c>
      <c r="AB195" s="36">
        <v>44423</v>
      </c>
      <c r="AC195" s="37">
        <v>150</v>
      </c>
      <c r="AD195" s="38"/>
      <c r="AE195" s="37" t="s">
        <v>43</v>
      </c>
      <c r="AF195" s="38"/>
      <c r="AG195" s="38" t="s">
        <v>44</v>
      </c>
      <c r="AH195" s="38"/>
    </row>
    <row r="196" spans="1:34" ht="78.75" customHeight="1" x14ac:dyDescent="0.25">
      <c r="A196" s="21">
        <v>197</v>
      </c>
      <c r="B196" s="21">
        <v>2021</v>
      </c>
      <c r="C196" s="21" t="s">
        <v>589</v>
      </c>
      <c r="D196" s="22" t="s">
        <v>35</v>
      </c>
      <c r="E196" s="23" t="s">
        <v>36</v>
      </c>
      <c r="F196" s="4" t="s">
        <v>37</v>
      </c>
      <c r="G196" s="154" t="s">
        <v>590</v>
      </c>
      <c r="H196" s="24" t="s">
        <v>39</v>
      </c>
      <c r="I196" s="25" t="s">
        <v>40</v>
      </c>
      <c r="J196" s="21">
        <v>6</v>
      </c>
      <c r="K196" s="161" t="s">
        <v>1625</v>
      </c>
      <c r="L196" s="26" t="s">
        <v>1618</v>
      </c>
      <c r="M196" s="27">
        <v>1843</v>
      </c>
      <c r="N196" s="40">
        <v>1022940004</v>
      </c>
      <c r="O196" s="28" t="s">
        <v>591</v>
      </c>
      <c r="P196" s="28" t="s">
        <v>42</v>
      </c>
      <c r="Q196" s="28"/>
      <c r="R196" s="28"/>
      <c r="T196" s="30">
        <v>33600000</v>
      </c>
      <c r="U196" s="43">
        <v>0</v>
      </c>
      <c r="V196" s="32">
        <v>1</v>
      </c>
      <c r="W196" s="30">
        <v>2160000</v>
      </c>
      <c r="X196" s="34">
        <f t="shared" si="3"/>
        <v>35760000</v>
      </c>
      <c r="Y196" s="165">
        <v>30480000</v>
      </c>
      <c r="Z196" s="35">
        <v>44270</v>
      </c>
      <c r="AA196" s="36">
        <v>44272</v>
      </c>
      <c r="AB196" s="36">
        <v>44575</v>
      </c>
      <c r="AC196" s="37">
        <v>280</v>
      </c>
      <c r="AD196" s="38">
        <v>1</v>
      </c>
      <c r="AE196" s="37">
        <v>18</v>
      </c>
      <c r="AF196" s="38"/>
      <c r="AG196" s="38" t="s">
        <v>44</v>
      </c>
      <c r="AH196" s="38"/>
    </row>
    <row r="197" spans="1:34" ht="78.75" customHeight="1" x14ac:dyDescent="0.25">
      <c r="A197" s="21">
        <v>198</v>
      </c>
      <c r="B197" s="21">
        <v>2021</v>
      </c>
      <c r="C197" s="21" t="s">
        <v>592</v>
      </c>
      <c r="D197" s="22" t="s">
        <v>35</v>
      </c>
      <c r="E197" s="23" t="s">
        <v>36</v>
      </c>
      <c r="F197" s="4" t="s">
        <v>37</v>
      </c>
      <c r="G197" s="154" t="s">
        <v>537</v>
      </c>
      <c r="H197" s="24" t="s">
        <v>39</v>
      </c>
      <c r="I197" s="25" t="s">
        <v>40</v>
      </c>
      <c r="J197" s="21">
        <v>57</v>
      </c>
      <c r="K197" s="161" t="s">
        <v>1622</v>
      </c>
      <c r="L197" s="26" t="s">
        <v>1616</v>
      </c>
      <c r="M197" s="27">
        <v>1873</v>
      </c>
      <c r="N197" s="40">
        <v>40341257</v>
      </c>
      <c r="O197" s="28" t="s">
        <v>593</v>
      </c>
      <c r="P197" s="28" t="s">
        <v>42</v>
      </c>
      <c r="Q197" s="28"/>
      <c r="R197" s="28"/>
      <c r="T197" s="30">
        <v>26500000</v>
      </c>
      <c r="U197" s="43">
        <v>0</v>
      </c>
      <c r="V197" s="43">
        <v>0</v>
      </c>
      <c r="W197" s="33">
        <v>0</v>
      </c>
      <c r="X197" s="34">
        <f t="shared" si="3"/>
        <v>26500000</v>
      </c>
      <c r="Y197" s="165">
        <v>18550000</v>
      </c>
      <c r="Z197" s="35">
        <v>44272</v>
      </c>
      <c r="AA197" s="36">
        <v>44302</v>
      </c>
      <c r="AB197" s="36">
        <v>44454</v>
      </c>
      <c r="AC197" s="37">
        <v>150</v>
      </c>
      <c r="AD197" s="38"/>
      <c r="AE197" s="37" t="s">
        <v>43</v>
      </c>
      <c r="AF197" s="38"/>
      <c r="AG197" s="38" t="s">
        <v>44</v>
      </c>
      <c r="AH197" s="38"/>
    </row>
    <row r="198" spans="1:34" ht="78.75" customHeight="1" x14ac:dyDescent="0.25">
      <c r="A198" s="21">
        <v>199</v>
      </c>
      <c r="B198" s="21">
        <v>2021</v>
      </c>
      <c r="C198" s="21" t="s">
        <v>594</v>
      </c>
      <c r="D198" s="22" t="s">
        <v>35</v>
      </c>
      <c r="E198" s="23" t="s">
        <v>36</v>
      </c>
      <c r="F198" s="4" t="s">
        <v>37</v>
      </c>
      <c r="G198" s="154" t="s">
        <v>537</v>
      </c>
      <c r="H198" s="24" t="s">
        <v>39</v>
      </c>
      <c r="I198" s="25" t="s">
        <v>40</v>
      </c>
      <c r="J198" s="21">
        <v>57</v>
      </c>
      <c r="K198" s="161" t="s">
        <v>1622</v>
      </c>
      <c r="L198" s="26" t="s">
        <v>1616</v>
      </c>
      <c r="M198" s="27">
        <v>1873</v>
      </c>
      <c r="N198" s="40">
        <v>19456366</v>
      </c>
      <c r="O198" s="28" t="s">
        <v>595</v>
      </c>
      <c r="P198" s="28" t="s">
        <v>42</v>
      </c>
      <c r="Q198" s="28"/>
      <c r="R198" s="28"/>
      <c r="T198" s="30">
        <v>26500000</v>
      </c>
      <c r="U198" s="43">
        <v>0</v>
      </c>
      <c r="V198" s="43">
        <v>0</v>
      </c>
      <c r="W198" s="33">
        <v>0</v>
      </c>
      <c r="X198" s="34">
        <f t="shared" si="3"/>
        <v>26500000</v>
      </c>
      <c r="Y198" s="165">
        <v>26500000</v>
      </c>
      <c r="Z198" s="35">
        <v>44291</v>
      </c>
      <c r="AA198" s="36" t="s">
        <v>596</v>
      </c>
      <c r="AB198" s="36">
        <v>44446</v>
      </c>
      <c r="AC198" s="37">
        <v>150</v>
      </c>
      <c r="AD198" s="38"/>
      <c r="AE198" s="37" t="s">
        <v>43</v>
      </c>
      <c r="AF198" s="38"/>
      <c r="AG198" s="38" t="s">
        <v>44</v>
      </c>
      <c r="AH198" s="38"/>
    </row>
    <row r="199" spans="1:34" ht="78.75" customHeight="1" x14ac:dyDescent="0.25">
      <c r="A199" s="21">
        <v>200</v>
      </c>
      <c r="B199" s="21">
        <v>2021</v>
      </c>
      <c r="C199" s="21" t="s">
        <v>597</v>
      </c>
      <c r="D199" s="22" t="s">
        <v>35</v>
      </c>
      <c r="E199" s="23" t="s">
        <v>36</v>
      </c>
      <c r="F199" s="4" t="s">
        <v>37</v>
      </c>
      <c r="G199" s="154" t="s">
        <v>461</v>
      </c>
      <c r="H199" s="24" t="s">
        <v>39</v>
      </c>
      <c r="I199" s="25" t="s">
        <v>40</v>
      </c>
      <c r="J199" s="21">
        <v>57</v>
      </c>
      <c r="K199" s="161" t="s">
        <v>1622</v>
      </c>
      <c r="L199" s="26" t="s">
        <v>1616</v>
      </c>
      <c r="M199" s="27">
        <v>1873</v>
      </c>
      <c r="N199" s="40">
        <v>1075246911</v>
      </c>
      <c r="O199" s="28" t="s">
        <v>598</v>
      </c>
      <c r="P199" s="28" t="s">
        <v>42</v>
      </c>
      <c r="Q199" s="28"/>
      <c r="R199" s="28"/>
      <c r="T199" s="30">
        <v>27500000</v>
      </c>
      <c r="U199" s="43">
        <v>0</v>
      </c>
      <c r="V199" s="43">
        <v>0</v>
      </c>
      <c r="W199" s="33">
        <v>0</v>
      </c>
      <c r="X199" s="34">
        <f t="shared" si="3"/>
        <v>27500000</v>
      </c>
      <c r="Y199" s="165">
        <v>26216667</v>
      </c>
      <c r="Z199" s="35">
        <v>44273</v>
      </c>
      <c r="AA199" s="36" t="s">
        <v>596</v>
      </c>
      <c r="AB199" s="36">
        <v>44446</v>
      </c>
      <c r="AC199" s="37">
        <v>150</v>
      </c>
      <c r="AD199" s="38"/>
      <c r="AE199" s="37" t="s">
        <v>43</v>
      </c>
      <c r="AF199" s="38"/>
      <c r="AG199" s="38" t="s">
        <v>44</v>
      </c>
      <c r="AH199" s="38"/>
    </row>
    <row r="200" spans="1:34" ht="78.75" customHeight="1" x14ac:dyDescent="0.25">
      <c r="A200" s="21">
        <v>201</v>
      </c>
      <c r="B200" s="21">
        <v>2021</v>
      </c>
      <c r="C200" s="21" t="s">
        <v>599</v>
      </c>
      <c r="D200" s="22" t="s">
        <v>35</v>
      </c>
      <c r="E200" s="23" t="s">
        <v>36</v>
      </c>
      <c r="F200" s="4" t="s">
        <v>37</v>
      </c>
      <c r="G200" s="154" t="s">
        <v>600</v>
      </c>
      <c r="H200" s="24" t="s">
        <v>39</v>
      </c>
      <c r="I200" s="25" t="s">
        <v>40</v>
      </c>
      <c r="J200" s="21">
        <v>6</v>
      </c>
      <c r="K200" s="161" t="s">
        <v>1625</v>
      </c>
      <c r="L200" s="26" t="s">
        <v>1618</v>
      </c>
      <c r="M200" s="27">
        <v>1865</v>
      </c>
      <c r="N200" s="40">
        <v>1031133909</v>
      </c>
      <c r="O200" s="28" t="s">
        <v>601</v>
      </c>
      <c r="P200" s="28" t="s">
        <v>42</v>
      </c>
      <c r="Q200" s="28"/>
      <c r="R200" s="28"/>
      <c r="T200" s="30">
        <v>45280000</v>
      </c>
      <c r="U200" s="43">
        <v>0</v>
      </c>
      <c r="V200" s="43">
        <v>0</v>
      </c>
      <c r="W200" s="33">
        <v>0</v>
      </c>
      <c r="X200" s="34">
        <f t="shared" si="3"/>
        <v>45280000</v>
      </c>
      <c r="Y200" s="165">
        <v>40640000</v>
      </c>
      <c r="Z200" s="35">
        <v>44272</v>
      </c>
      <c r="AA200" s="36">
        <v>44272</v>
      </c>
      <c r="AB200" s="36">
        <v>44559</v>
      </c>
      <c r="AC200" s="37">
        <v>283</v>
      </c>
      <c r="AD200" s="38"/>
      <c r="AE200" s="37" t="s">
        <v>43</v>
      </c>
      <c r="AF200" s="38"/>
      <c r="AG200" s="38" t="s">
        <v>44</v>
      </c>
      <c r="AH200" s="38"/>
    </row>
    <row r="201" spans="1:34" ht="78.75" customHeight="1" x14ac:dyDescent="0.25">
      <c r="A201" s="21">
        <v>202</v>
      </c>
      <c r="B201" s="21">
        <v>2021</v>
      </c>
      <c r="C201" s="21" t="s">
        <v>602</v>
      </c>
      <c r="D201" s="22" t="s">
        <v>35</v>
      </c>
      <c r="E201" s="23" t="s">
        <v>36</v>
      </c>
      <c r="F201" s="4" t="s">
        <v>37</v>
      </c>
      <c r="G201" s="154" t="s">
        <v>603</v>
      </c>
      <c r="H201" s="24" t="s">
        <v>39</v>
      </c>
      <c r="I201" s="25" t="s">
        <v>40</v>
      </c>
      <c r="J201" s="21">
        <v>57</v>
      </c>
      <c r="K201" s="161" t="s">
        <v>1622</v>
      </c>
      <c r="L201" s="26" t="s">
        <v>1616</v>
      </c>
      <c r="M201" s="27">
        <v>1873</v>
      </c>
      <c r="N201" s="40">
        <v>1023878066</v>
      </c>
      <c r="O201" s="28" t="s">
        <v>604</v>
      </c>
      <c r="P201" s="28" t="s">
        <v>42</v>
      </c>
      <c r="Q201" s="28"/>
      <c r="R201" s="28"/>
      <c r="T201" s="30">
        <v>36294000</v>
      </c>
      <c r="U201" s="43">
        <v>0</v>
      </c>
      <c r="V201" s="43">
        <v>0</v>
      </c>
      <c r="W201" s="33">
        <v>0</v>
      </c>
      <c r="X201" s="34">
        <f t="shared" si="3"/>
        <v>36294000</v>
      </c>
      <c r="Y201" s="165">
        <v>31602000</v>
      </c>
      <c r="Z201" s="35">
        <v>44293</v>
      </c>
      <c r="AA201" s="36">
        <v>44298</v>
      </c>
      <c r="AB201" s="36">
        <v>44565</v>
      </c>
      <c r="AC201" s="37">
        <v>263</v>
      </c>
      <c r="AD201" s="38"/>
      <c r="AE201" s="37" t="s">
        <v>43</v>
      </c>
      <c r="AF201" s="38"/>
      <c r="AG201" s="38" t="s">
        <v>44</v>
      </c>
      <c r="AH201" s="38"/>
    </row>
    <row r="202" spans="1:34" ht="78.75" customHeight="1" x14ac:dyDescent="0.25">
      <c r="A202" s="21">
        <v>204</v>
      </c>
      <c r="B202" s="21">
        <v>2021</v>
      </c>
      <c r="C202" s="21" t="s">
        <v>605</v>
      </c>
      <c r="D202" s="22" t="s">
        <v>35</v>
      </c>
      <c r="E202" s="23" t="s">
        <v>36</v>
      </c>
      <c r="F202" s="4" t="s">
        <v>37</v>
      </c>
      <c r="G202" s="154" t="s">
        <v>606</v>
      </c>
      <c r="H202" s="24" t="s">
        <v>39</v>
      </c>
      <c r="I202" s="25" t="s">
        <v>40</v>
      </c>
      <c r="J202" s="21">
        <v>57</v>
      </c>
      <c r="K202" s="161" t="s">
        <v>1622</v>
      </c>
      <c r="L202" s="26" t="s">
        <v>1616</v>
      </c>
      <c r="M202" s="27">
        <v>1873</v>
      </c>
      <c r="N202" s="40">
        <v>19389477</v>
      </c>
      <c r="O202" s="28" t="s">
        <v>607</v>
      </c>
      <c r="P202" s="28" t="s">
        <v>42</v>
      </c>
      <c r="Q202" s="28"/>
      <c r="R202" s="28"/>
      <c r="T202" s="30">
        <v>54713333</v>
      </c>
      <c r="U202" s="43">
        <v>0</v>
      </c>
      <c r="V202" s="43">
        <v>0</v>
      </c>
      <c r="W202" s="33">
        <v>0</v>
      </c>
      <c r="X202" s="34">
        <f t="shared" si="3"/>
        <v>54713333</v>
      </c>
      <c r="Y202" s="165">
        <v>48720000</v>
      </c>
      <c r="Z202" s="35">
        <v>44272</v>
      </c>
      <c r="AA202" s="36">
        <v>44274</v>
      </c>
      <c r="AB202" s="36">
        <v>44562</v>
      </c>
      <c r="AC202" s="37">
        <v>283</v>
      </c>
      <c r="AD202" s="38"/>
      <c r="AE202" s="37" t="s">
        <v>43</v>
      </c>
      <c r="AF202" s="38"/>
      <c r="AG202" s="38" t="s">
        <v>44</v>
      </c>
      <c r="AH202" s="38"/>
    </row>
    <row r="203" spans="1:34" ht="78.75" customHeight="1" x14ac:dyDescent="0.25">
      <c r="A203" s="21">
        <v>205</v>
      </c>
      <c r="B203" s="21">
        <v>2021</v>
      </c>
      <c r="C203" s="21" t="s">
        <v>608</v>
      </c>
      <c r="D203" s="22" t="s">
        <v>35</v>
      </c>
      <c r="E203" s="23" t="s">
        <v>36</v>
      </c>
      <c r="F203" s="4" t="s">
        <v>37</v>
      </c>
      <c r="G203" s="154" t="s">
        <v>609</v>
      </c>
      <c r="H203" s="24" t="s">
        <v>39</v>
      </c>
      <c r="I203" s="25" t="s">
        <v>40</v>
      </c>
      <c r="J203" s="21">
        <v>1</v>
      </c>
      <c r="K203" s="161" t="s">
        <v>1624</v>
      </c>
      <c r="L203" s="26" t="s">
        <v>1618</v>
      </c>
      <c r="M203" s="27">
        <v>1852</v>
      </c>
      <c r="N203" s="40">
        <v>1023943044</v>
      </c>
      <c r="O203" s="28" t="s">
        <v>610</v>
      </c>
      <c r="P203" s="28" t="s">
        <v>42</v>
      </c>
      <c r="Q203" s="28"/>
      <c r="R203" s="28"/>
      <c r="T203" s="30">
        <v>22500000</v>
      </c>
      <c r="U203" s="43">
        <v>0</v>
      </c>
      <c r="V203" s="43">
        <v>0</v>
      </c>
      <c r="W203" s="33">
        <v>0</v>
      </c>
      <c r="X203" s="34">
        <f t="shared" si="3"/>
        <v>22500000</v>
      </c>
      <c r="Y203" s="165">
        <v>17250000</v>
      </c>
      <c r="Z203" s="35">
        <v>44316</v>
      </c>
      <c r="AA203" s="36">
        <v>44322</v>
      </c>
      <c r="AB203" s="36">
        <v>44474</v>
      </c>
      <c r="AC203" s="37">
        <v>150</v>
      </c>
      <c r="AD203" s="38"/>
      <c r="AE203" s="37" t="s">
        <v>43</v>
      </c>
      <c r="AF203" s="38"/>
      <c r="AG203" s="38" t="s">
        <v>44</v>
      </c>
      <c r="AH203" s="38"/>
    </row>
    <row r="204" spans="1:34" ht="78.75" customHeight="1" x14ac:dyDescent="0.25">
      <c r="A204" s="21">
        <v>206</v>
      </c>
      <c r="B204" s="21">
        <v>2021</v>
      </c>
      <c r="C204" s="21" t="s">
        <v>611</v>
      </c>
      <c r="D204" s="22" t="s">
        <v>35</v>
      </c>
      <c r="E204" s="23" t="s">
        <v>36</v>
      </c>
      <c r="F204" s="4" t="s">
        <v>37</v>
      </c>
      <c r="G204" s="154" t="s">
        <v>612</v>
      </c>
      <c r="H204" s="24" t="s">
        <v>39</v>
      </c>
      <c r="I204" s="25" t="s">
        <v>40</v>
      </c>
      <c r="J204" s="21">
        <v>28</v>
      </c>
      <c r="K204" s="161" t="s">
        <v>1632</v>
      </c>
      <c r="L204" s="26" t="s">
        <v>1617</v>
      </c>
      <c r="M204" s="27">
        <v>1819</v>
      </c>
      <c r="N204" s="40">
        <v>1030530204</v>
      </c>
      <c r="O204" s="28" t="s">
        <v>613</v>
      </c>
      <c r="P204" s="28" t="s">
        <v>42</v>
      </c>
      <c r="Q204" s="28"/>
      <c r="R204" s="28"/>
      <c r="T204" s="30">
        <v>22640000</v>
      </c>
      <c r="U204" s="43">
        <v>0</v>
      </c>
      <c r="V204" s="43">
        <v>0</v>
      </c>
      <c r="W204" s="33">
        <v>0</v>
      </c>
      <c r="X204" s="34">
        <f t="shared" si="3"/>
        <v>22640000</v>
      </c>
      <c r="Y204" s="165">
        <v>19680000</v>
      </c>
      <c r="Z204" s="35">
        <v>44272</v>
      </c>
      <c r="AA204" s="36">
        <v>44280</v>
      </c>
      <c r="AB204" s="36">
        <v>44568</v>
      </c>
      <c r="AC204" s="37">
        <v>283</v>
      </c>
      <c r="AD204" s="38"/>
      <c r="AE204" s="37" t="s">
        <v>43</v>
      </c>
      <c r="AF204" s="38"/>
      <c r="AG204" s="38" t="s">
        <v>44</v>
      </c>
      <c r="AH204" s="38"/>
    </row>
    <row r="205" spans="1:34" ht="78.75" customHeight="1" x14ac:dyDescent="0.25">
      <c r="A205" s="21">
        <v>209</v>
      </c>
      <c r="B205" s="21">
        <v>2021</v>
      </c>
      <c r="C205" s="21" t="s">
        <v>614</v>
      </c>
      <c r="D205" s="22" t="s">
        <v>35</v>
      </c>
      <c r="E205" s="23" t="s">
        <v>36</v>
      </c>
      <c r="F205" s="4" t="s">
        <v>37</v>
      </c>
      <c r="G205" s="154" t="s">
        <v>615</v>
      </c>
      <c r="H205" s="24" t="s">
        <v>39</v>
      </c>
      <c r="I205" s="25" t="s">
        <v>40</v>
      </c>
      <c r="J205" s="21">
        <v>57</v>
      </c>
      <c r="K205" s="161" t="s">
        <v>1622</v>
      </c>
      <c r="L205" s="26" t="s">
        <v>1616</v>
      </c>
      <c r="M205" s="27">
        <v>1873</v>
      </c>
      <c r="N205" s="40">
        <v>52959797</v>
      </c>
      <c r="O205" s="28" t="s">
        <v>616</v>
      </c>
      <c r="P205" s="28" t="s">
        <v>42</v>
      </c>
      <c r="Q205" s="28"/>
      <c r="R205" s="28"/>
      <c r="T205" s="30">
        <v>17500000</v>
      </c>
      <c r="U205" s="43">
        <v>0</v>
      </c>
      <c r="V205" s="43">
        <v>0</v>
      </c>
      <c r="W205" s="33">
        <v>0</v>
      </c>
      <c r="X205" s="34">
        <f t="shared" si="3"/>
        <v>17500000</v>
      </c>
      <c r="Y205" s="165">
        <v>17500000</v>
      </c>
      <c r="Z205" s="35">
        <v>44291</v>
      </c>
      <c r="AA205" s="44">
        <v>44295</v>
      </c>
      <c r="AB205" s="44">
        <v>44447</v>
      </c>
      <c r="AC205" s="37">
        <v>150</v>
      </c>
      <c r="AD205" s="38"/>
      <c r="AE205" s="45" t="s">
        <v>43</v>
      </c>
      <c r="AF205" s="38"/>
      <c r="AG205" s="38" t="s">
        <v>44</v>
      </c>
      <c r="AH205" s="38"/>
    </row>
    <row r="206" spans="1:34" ht="78.75" customHeight="1" x14ac:dyDescent="0.25">
      <c r="A206" s="21">
        <v>210</v>
      </c>
      <c r="B206" s="21">
        <v>2021</v>
      </c>
      <c r="C206" s="21" t="s">
        <v>617</v>
      </c>
      <c r="D206" s="22" t="s">
        <v>35</v>
      </c>
      <c r="E206" s="23" t="s">
        <v>36</v>
      </c>
      <c r="F206" s="4" t="s">
        <v>37</v>
      </c>
      <c r="G206" s="154" t="s">
        <v>618</v>
      </c>
      <c r="H206" s="24" t="s">
        <v>39</v>
      </c>
      <c r="I206" s="25" t="s">
        <v>40</v>
      </c>
      <c r="J206" s="21">
        <v>57</v>
      </c>
      <c r="K206" s="161" t="s">
        <v>1622</v>
      </c>
      <c r="L206" s="26" t="s">
        <v>1616</v>
      </c>
      <c r="M206" s="27">
        <v>1873</v>
      </c>
      <c r="N206" s="40">
        <v>1118541857</v>
      </c>
      <c r="O206" s="28" t="s">
        <v>619</v>
      </c>
      <c r="P206" s="28" t="s">
        <v>42</v>
      </c>
      <c r="Q206" s="28"/>
      <c r="R206" s="28"/>
      <c r="T206" s="30">
        <v>33500000</v>
      </c>
      <c r="U206" s="43">
        <v>0</v>
      </c>
      <c r="V206" s="43">
        <v>0</v>
      </c>
      <c r="W206" s="33">
        <v>0</v>
      </c>
      <c r="X206" s="34">
        <f t="shared" si="3"/>
        <v>33500000</v>
      </c>
      <c r="Y206" s="165">
        <v>18760000</v>
      </c>
      <c r="Z206" s="35">
        <v>44281</v>
      </c>
      <c r="AA206" s="36">
        <v>44293</v>
      </c>
      <c r="AB206" s="36">
        <v>44445</v>
      </c>
      <c r="AC206" s="37">
        <v>150</v>
      </c>
      <c r="AD206" s="38"/>
      <c r="AE206" s="37" t="s">
        <v>43</v>
      </c>
      <c r="AF206" s="38"/>
      <c r="AG206" s="38" t="s">
        <v>44</v>
      </c>
      <c r="AH206" s="38"/>
    </row>
    <row r="207" spans="1:34" ht="78.75" customHeight="1" x14ac:dyDescent="0.25">
      <c r="A207" s="21">
        <v>211</v>
      </c>
      <c r="B207" s="21">
        <v>2021</v>
      </c>
      <c r="C207" s="21" t="s">
        <v>620</v>
      </c>
      <c r="D207" s="22" t="s">
        <v>35</v>
      </c>
      <c r="E207" s="23" t="s">
        <v>36</v>
      </c>
      <c r="F207" s="4" t="s">
        <v>37</v>
      </c>
      <c r="G207" s="154" t="s">
        <v>621</v>
      </c>
      <c r="H207" s="24" t="s">
        <v>39</v>
      </c>
      <c r="I207" s="25" t="s">
        <v>40</v>
      </c>
      <c r="J207" s="21">
        <v>34</v>
      </c>
      <c r="K207" s="161" t="s">
        <v>1634</v>
      </c>
      <c r="L207" s="26" t="s">
        <v>1617</v>
      </c>
      <c r="M207" s="27">
        <v>1826</v>
      </c>
      <c r="N207" s="40">
        <v>1010206931</v>
      </c>
      <c r="O207" s="28" t="s">
        <v>622</v>
      </c>
      <c r="P207" s="28" t="s">
        <v>42</v>
      </c>
      <c r="Q207" s="28"/>
      <c r="R207" s="28"/>
      <c r="T207" s="30">
        <v>25000000</v>
      </c>
      <c r="U207" s="31">
        <v>0</v>
      </c>
      <c r="V207" s="31">
        <v>0</v>
      </c>
      <c r="W207" s="42">
        <v>0</v>
      </c>
      <c r="X207" s="34">
        <f t="shared" si="3"/>
        <v>25000000</v>
      </c>
      <c r="Y207" s="165">
        <v>25000000</v>
      </c>
      <c r="Z207" s="35">
        <v>44291</v>
      </c>
      <c r="AA207" s="36">
        <v>44292</v>
      </c>
      <c r="AB207" s="36">
        <v>44444</v>
      </c>
      <c r="AC207" s="37">
        <v>150</v>
      </c>
      <c r="AD207" s="38"/>
      <c r="AE207" s="37" t="s">
        <v>43</v>
      </c>
      <c r="AF207" s="38"/>
      <c r="AG207" s="38" t="s">
        <v>44</v>
      </c>
      <c r="AH207" s="38"/>
    </row>
    <row r="208" spans="1:34" ht="78.75" customHeight="1" x14ac:dyDescent="0.25">
      <c r="A208" s="21">
        <v>212</v>
      </c>
      <c r="B208" s="21">
        <v>2021</v>
      </c>
      <c r="C208" s="21" t="s">
        <v>623</v>
      </c>
      <c r="D208" s="22" t="s">
        <v>35</v>
      </c>
      <c r="E208" s="23" t="s">
        <v>36</v>
      </c>
      <c r="F208" s="4" t="s">
        <v>37</v>
      </c>
      <c r="G208" s="154" t="s">
        <v>624</v>
      </c>
      <c r="H208" s="24" t="s">
        <v>39</v>
      </c>
      <c r="I208" s="25" t="s">
        <v>40</v>
      </c>
      <c r="J208" s="21">
        <v>57</v>
      </c>
      <c r="K208" s="161" t="s">
        <v>1622</v>
      </c>
      <c r="L208" s="26" t="s">
        <v>1616</v>
      </c>
      <c r="M208" s="27">
        <v>1873</v>
      </c>
      <c r="N208" s="40">
        <v>79230850</v>
      </c>
      <c r="O208" s="28" t="s">
        <v>625</v>
      </c>
      <c r="P208" s="28" t="s">
        <v>42</v>
      </c>
      <c r="Q208" s="28"/>
      <c r="R208" s="28"/>
      <c r="T208" s="30">
        <v>25000000</v>
      </c>
      <c r="U208" s="31">
        <v>0</v>
      </c>
      <c r="V208" s="31">
        <v>0</v>
      </c>
      <c r="W208" s="42">
        <v>0</v>
      </c>
      <c r="X208" s="34">
        <f t="shared" si="3"/>
        <v>25000000</v>
      </c>
      <c r="Y208" s="165">
        <v>25000000</v>
      </c>
      <c r="Z208" s="35">
        <v>44293</v>
      </c>
      <c r="AA208" s="36">
        <v>44295</v>
      </c>
      <c r="AB208" s="36">
        <v>44447</v>
      </c>
      <c r="AC208" s="37">
        <v>150</v>
      </c>
      <c r="AD208" s="38"/>
      <c r="AE208" s="37" t="s">
        <v>43</v>
      </c>
      <c r="AF208" s="38"/>
      <c r="AG208" s="38" t="s">
        <v>44</v>
      </c>
      <c r="AH208" s="38"/>
    </row>
    <row r="209" spans="1:34" ht="78.75" customHeight="1" x14ac:dyDescent="0.25">
      <c r="A209" s="21">
        <v>213</v>
      </c>
      <c r="B209" s="21">
        <v>2021</v>
      </c>
      <c r="C209" s="21" t="s">
        <v>626</v>
      </c>
      <c r="D209" s="46" t="s">
        <v>35</v>
      </c>
      <c r="E209" s="23" t="s">
        <v>36</v>
      </c>
      <c r="F209" s="4" t="s">
        <v>37</v>
      </c>
      <c r="G209" s="154" t="s">
        <v>627</v>
      </c>
      <c r="H209" s="24" t="s">
        <v>39</v>
      </c>
      <c r="I209" s="25" t="s">
        <v>40</v>
      </c>
      <c r="J209" s="21">
        <v>40</v>
      </c>
      <c r="K209" s="161" t="s">
        <v>1630</v>
      </c>
      <c r="L209" s="26" t="s">
        <v>1615</v>
      </c>
      <c r="M209" s="27">
        <v>1870</v>
      </c>
      <c r="N209" s="40">
        <v>1026289682</v>
      </c>
      <c r="O209" s="28" t="s">
        <v>628</v>
      </c>
      <c r="P209" s="28" t="s">
        <v>42</v>
      </c>
      <c r="Q209" s="28"/>
      <c r="R209" s="28"/>
      <c r="T209" s="30">
        <v>34960000</v>
      </c>
      <c r="U209" s="31">
        <v>0</v>
      </c>
      <c r="V209" s="31">
        <v>0</v>
      </c>
      <c r="W209" s="42">
        <v>0</v>
      </c>
      <c r="X209" s="34">
        <f t="shared" si="3"/>
        <v>34960000</v>
      </c>
      <c r="Y209" s="165">
        <v>32046670</v>
      </c>
      <c r="Z209" s="35">
        <v>44301</v>
      </c>
      <c r="AA209" s="36">
        <v>44307</v>
      </c>
      <c r="AB209" s="36">
        <v>44550</v>
      </c>
      <c r="AC209" s="37">
        <v>90</v>
      </c>
      <c r="AD209" s="38"/>
      <c r="AE209" s="37" t="s">
        <v>43</v>
      </c>
      <c r="AF209" s="38"/>
      <c r="AG209" s="38" t="s">
        <v>44</v>
      </c>
      <c r="AH209" s="38"/>
    </row>
    <row r="210" spans="1:34" ht="78.75" customHeight="1" x14ac:dyDescent="0.25">
      <c r="A210" s="21">
        <v>214</v>
      </c>
      <c r="B210" s="21">
        <v>2021</v>
      </c>
      <c r="C210" s="21" t="s">
        <v>629</v>
      </c>
      <c r="D210" s="46" t="s">
        <v>35</v>
      </c>
      <c r="E210" s="23" t="s">
        <v>36</v>
      </c>
      <c r="F210" s="4" t="s">
        <v>37</v>
      </c>
      <c r="G210" s="154" t="s">
        <v>627</v>
      </c>
      <c r="H210" s="24" t="s">
        <v>39</v>
      </c>
      <c r="I210" s="25" t="s">
        <v>40</v>
      </c>
      <c r="J210" s="21">
        <v>40</v>
      </c>
      <c r="K210" s="161" t="s">
        <v>1630</v>
      </c>
      <c r="L210" s="26" t="s">
        <v>1615</v>
      </c>
      <c r="M210" s="27">
        <v>1870</v>
      </c>
      <c r="N210" s="40">
        <v>1063175670</v>
      </c>
      <c r="O210" s="28" t="s">
        <v>630</v>
      </c>
      <c r="P210" s="28" t="s">
        <v>42</v>
      </c>
      <c r="Q210" s="28"/>
      <c r="R210" s="28"/>
      <c r="T210" s="30">
        <v>21850000</v>
      </c>
      <c r="U210" s="31">
        <v>0</v>
      </c>
      <c r="V210" s="32">
        <v>1</v>
      </c>
      <c r="W210" s="30">
        <v>10925000</v>
      </c>
      <c r="X210" s="34">
        <f t="shared" si="3"/>
        <v>32775000</v>
      </c>
      <c r="Y210" s="165">
        <v>31027000</v>
      </c>
      <c r="Z210" s="35">
        <v>44307</v>
      </c>
      <c r="AA210" s="36">
        <v>44314</v>
      </c>
      <c r="AB210" s="36">
        <v>44466</v>
      </c>
      <c r="AC210" s="37">
        <v>150</v>
      </c>
      <c r="AD210" s="38">
        <v>1</v>
      </c>
      <c r="AE210" s="37">
        <v>75</v>
      </c>
      <c r="AF210" s="38"/>
      <c r="AG210" s="38" t="s">
        <v>44</v>
      </c>
      <c r="AH210" s="38"/>
    </row>
    <row r="211" spans="1:34" ht="78.75" customHeight="1" x14ac:dyDescent="0.25">
      <c r="A211" s="21">
        <v>215</v>
      </c>
      <c r="B211" s="21">
        <v>2021</v>
      </c>
      <c r="C211" s="21" t="s">
        <v>631</v>
      </c>
      <c r="D211" s="46" t="s">
        <v>35</v>
      </c>
      <c r="E211" s="23" t="s">
        <v>36</v>
      </c>
      <c r="F211" s="4" t="s">
        <v>37</v>
      </c>
      <c r="G211" s="154" t="s">
        <v>632</v>
      </c>
      <c r="H211" s="24" t="s">
        <v>39</v>
      </c>
      <c r="I211" s="25" t="s">
        <v>40</v>
      </c>
      <c r="J211" s="21">
        <v>57</v>
      </c>
      <c r="K211" s="161" t="s">
        <v>1622</v>
      </c>
      <c r="L211" s="26" t="s">
        <v>1616</v>
      </c>
      <c r="M211" s="27">
        <v>1873</v>
      </c>
      <c r="N211" s="40">
        <v>1018454325</v>
      </c>
      <c r="O211" s="28" t="s">
        <v>633</v>
      </c>
      <c r="P211" s="28" t="s">
        <v>42</v>
      </c>
      <c r="Q211" s="28"/>
      <c r="R211" s="28"/>
      <c r="T211" s="30">
        <v>27500000</v>
      </c>
      <c r="U211" s="31">
        <v>0</v>
      </c>
      <c r="V211" s="31">
        <v>0</v>
      </c>
      <c r="W211" s="42">
        <v>0</v>
      </c>
      <c r="X211" s="34">
        <f t="shared" si="3"/>
        <v>27500000</v>
      </c>
      <c r="Y211" s="165">
        <v>27500000</v>
      </c>
      <c r="Z211" s="35">
        <v>44293</v>
      </c>
      <c r="AA211" s="36">
        <v>44298</v>
      </c>
      <c r="AB211" s="36">
        <v>44450</v>
      </c>
      <c r="AC211" s="37">
        <v>150</v>
      </c>
      <c r="AD211" s="38"/>
      <c r="AE211" s="37" t="s">
        <v>43</v>
      </c>
      <c r="AF211" s="38"/>
      <c r="AG211" s="38" t="s">
        <v>44</v>
      </c>
      <c r="AH211" s="38"/>
    </row>
    <row r="212" spans="1:34" ht="78.75" customHeight="1" x14ac:dyDescent="0.25">
      <c r="A212" s="21">
        <v>216</v>
      </c>
      <c r="B212" s="21">
        <v>2021</v>
      </c>
      <c r="C212" s="21" t="s">
        <v>634</v>
      </c>
      <c r="D212" s="46" t="s">
        <v>35</v>
      </c>
      <c r="E212" s="23" t="s">
        <v>36</v>
      </c>
      <c r="F212" s="4" t="s">
        <v>37</v>
      </c>
      <c r="G212" s="154" t="s">
        <v>635</v>
      </c>
      <c r="H212" s="24" t="s">
        <v>39</v>
      </c>
      <c r="I212" s="25" t="s">
        <v>40</v>
      </c>
      <c r="J212" s="21">
        <v>57</v>
      </c>
      <c r="K212" s="161" t="s">
        <v>1622</v>
      </c>
      <c r="L212" s="26" t="s">
        <v>1616</v>
      </c>
      <c r="M212" s="27">
        <v>1873</v>
      </c>
      <c r="N212" s="40">
        <v>1070585045</v>
      </c>
      <c r="O212" s="28" t="s">
        <v>636</v>
      </c>
      <c r="P212" s="28" t="s">
        <v>42</v>
      </c>
      <c r="Q212" s="28"/>
      <c r="R212" s="28"/>
      <c r="T212" s="30">
        <v>27500000</v>
      </c>
      <c r="U212" s="31">
        <v>0</v>
      </c>
      <c r="V212" s="31">
        <v>0</v>
      </c>
      <c r="W212" s="42">
        <v>0</v>
      </c>
      <c r="X212" s="34">
        <f t="shared" si="3"/>
        <v>27500000</v>
      </c>
      <c r="Y212" s="165">
        <v>27500000</v>
      </c>
      <c r="Z212" s="35">
        <v>44293</v>
      </c>
      <c r="AA212" s="36">
        <v>44298</v>
      </c>
      <c r="AB212" s="36">
        <v>44450</v>
      </c>
      <c r="AC212" s="37">
        <v>150</v>
      </c>
      <c r="AD212" s="38"/>
      <c r="AE212" s="37" t="s">
        <v>43</v>
      </c>
      <c r="AF212" s="38"/>
      <c r="AG212" s="38" t="s">
        <v>44</v>
      </c>
      <c r="AH212" s="38"/>
    </row>
    <row r="213" spans="1:34" ht="78.75" customHeight="1" x14ac:dyDescent="0.25">
      <c r="A213" s="21">
        <v>217</v>
      </c>
      <c r="B213" s="21">
        <v>2021</v>
      </c>
      <c r="C213" s="21" t="s">
        <v>637</v>
      </c>
      <c r="D213" s="46" t="s">
        <v>35</v>
      </c>
      <c r="E213" s="23" t="s">
        <v>36</v>
      </c>
      <c r="F213" s="4" t="s">
        <v>37</v>
      </c>
      <c r="G213" s="154" t="s">
        <v>172</v>
      </c>
      <c r="H213" s="24" t="s">
        <v>39</v>
      </c>
      <c r="I213" s="25" t="s">
        <v>40</v>
      </c>
      <c r="J213" s="21">
        <v>57</v>
      </c>
      <c r="K213" s="161" t="s">
        <v>1622</v>
      </c>
      <c r="L213" s="26" t="s">
        <v>1616</v>
      </c>
      <c r="M213" s="27">
        <v>1873</v>
      </c>
      <c r="N213" s="40">
        <v>1082859875</v>
      </c>
      <c r="O213" s="28" t="s">
        <v>638</v>
      </c>
      <c r="P213" s="28" t="s">
        <v>42</v>
      </c>
      <c r="Q213" s="28"/>
      <c r="R213" s="28"/>
      <c r="T213" s="30">
        <v>27500000</v>
      </c>
      <c r="U213" s="31">
        <v>0</v>
      </c>
      <c r="V213" s="31">
        <v>0</v>
      </c>
      <c r="W213" s="42">
        <v>0</v>
      </c>
      <c r="X213" s="34">
        <f t="shared" si="3"/>
        <v>27500000</v>
      </c>
      <c r="Y213" s="165">
        <v>27500000</v>
      </c>
      <c r="Z213" s="35">
        <v>44294</v>
      </c>
      <c r="AA213" s="36">
        <v>44298</v>
      </c>
      <c r="AB213" s="36">
        <v>44450</v>
      </c>
      <c r="AC213" s="37">
        <v>150</v>
      </c>
      <c r="AD213" s="38"/>
      <c r="AE213" s="37" t="s">
        <v>43</v>
      </c>
      <c r="AF213" s="38"/>
      <c r="AG213" s="38" t="s">
        <v>44</v>
      </c>
      <c r="AH213" s="38"/>
    </row>
    <row r="214" spans="1:34" ht="78.75" customHeight="1" x14ac:dyDescent="0.25">
      <c r="A214" s="21">
        <v>218</v>
      </c>
      <c r="B214" s="21">
        <v>2021</v>
      </c>
      <c r="C214" s="21" t="s">
        <v>639</v>
      </c>
      <c r="D214" s="46" t="s">
        <v>35</v>
      </c>
      <c r="E214" s="23" t="s">
        <v>36</v>
      </c>
      <c r="F214" s="4" t="s">
        <v>37</v>
      </c>
      <c r="G214" s="154" t="s">
        <v>429</v>
      </c>
      <c r="H214" s="24" t="s">
        <v>39</v>
      </c>
      <c r="I214" s="25" t="s">
        <v>40</v>
      </c>
      <c r="J214" s="21">
        <v>57</v>
      </c>
      <c r="K214" s="161" t="s">
        <v>1622</v>
      </c>
      <c r="L214" s="26" t="s">
        <v>1616</v>
      </c>
      <c r="M214" s="27">
        <v>1873</v>
      </c>
      <c r="N214" s="40">
        <v>13509148</v>
      </c>
      <c r="O214" s="28" t="s">
        <v>640</v>
      </c>
      <c r="P214" s="28" t="s">
        <v>42</v>
      </c>
      <c r="Q214" s="28"/>
      <c r="R214" s="28"/>
      <c r="T214" s="30">
        <v>48399992</v>
      </c>
      <c r="U214" s="31">
        <v>0</v>
      </c>
      <c r="V214" s="31">
        <v>0</v>
      </c>
      <c r="W214" s="42">
        <v>0</v>
      </c>
      <c r="X214" s="34">
        <f t="shared" si="3"/>
        <v>48399992</v>
      </c>
      <c r="Y214" s="165">
        <v>42900000</v>
      </c>
      <c r="Z214" s="35">
        <v>44292</v>
      </c>
      <c r="AA214" s="36">
        <v>44293</v>
      </c>
      <c r="AB214" s="36">
        <v>44562</v>
      </c>
      <c r="AC214" s="37">
        <v>264</v>
      </c>
      <c r="AD214" s="38"/>
      <c r="AE214" s="37" t="s">
        <v>43</v>
      </c>
      <c r="AF214" s="38"/>
      <c r="AG214" s="38" t="s">
        <v>44</v>
      </c>
      <c r="AH214" s="38"/>
    </row>
    <row r="215" spans="1:34" ht="78.75" customHeight="1" x14ac:dyDescent="0.25">
      <c r="A215" s="21">
        <v>220</v>
      </c>
      <c r="B215" s="21">
        <v>2021</v>
      </c>
      <c r="C215" s="21" t="s">
        <v>641</v>
      </c>
      <c r="D215" s="46" t="s">
        <v>35</v>
      </c>
      <c r="E215" s="23" t="s">
        <v>36</v>
      </c>
      <c r="F215" s="4" t="s">
        <v>37</v>
      </c>
      <c r="G215" s="154" t="s">
        <v>642</v>
      </c>
      <c r="H215" s="24" t="s">
        <v>39</v>
      </c>
      <c r="I215" s="25" t="s">
        <v>40</v>
      </c>
      <c r="J215" s="21">
        <v>21</v>
      </c>
      <c r="K215" s="161" t="s">
        <v>1627</v>
      </c>
      <c r="L215" s="26" t="s">
        <v>1618</v>
      </c>
      <c r="M215" s="27">
        <v>1803</v>
      </c>
      <c r="N215" s="40">
        <v>1013617405</v>
      </c>
      <c r="O215" s="28" t="s">
        <v>643</v>
      </c>
      <c r="P215" s="28" t="s">
        <v>42</v>
      </c>
      <c r="Q215" s="28"/>
      <c r="R215" s="28"/>
      <c r="T215" s="30">
        <v>18000000</v>
      </c>
      <c r="U215" s="31">
        <v>0</v>
      </c>
      <c r="V215" s="31">
        <v>0</v>
      </c>
      <c r="W215" s="42">
        <v>0</v>
      </c>
      <c r="X215" s="34">
        <f t="shared" si="3"/>
        <v>18000000</v>
      </c>
      <c r="Y215" s="165">
        <v>17160000</v>
      </c>
      <c r="Z215" s="35">
        <v>44292</v>
      </c>
      <c r="AA215" s="36">
        <v>44294</v>
      </c>
      <c r="AB215" s="36">
        <v>44446</v>
      </c>
      <c r="AC215" s="37">
        <v>150</v>
      </c>
      <c r="AD215" s="38"/>
      <c r="AE215" s="37" t="s">
        <v>43</v>
      </c>
      <c r="AF215" s="38"/>
      <c r="AG215" s="38" t="s">
        <v>44</v>
      </c>
      <c r="AH215" s="38"/>
    </row>
    <row r="216" spans="1:34" ht="78.75" customHeight="1" x14ac:dyDescent="0.25">
      <c r="A216" s="21">
        <v>221</v>
      </c>
      <c r="B216" s="21">
        <v>2021</v>
      </c>
      <c r="C216" s="21" t="s">
        <v>644</v>
      </c>
      <c r="D216" s="46" t="s">
        <v>35</v>
      </c>
      <c r="E216" s="23" t="s">
        <v>36</v>
      </c>
      <c r="F216" s="4" t="s">
        <v>37</v>
      </c>
      <c r="G216" s="154" t="s">
        <v>166</v>
      </c>
      <c r="H216" s="24" t="s">
        <v>39</v>
      </c>
      <c r="I216" s="25" t="s">
        <v>40</v>
      </c>
      <c r="J216" s="21">
        <v>57</v>
      </c>
      <c r="K216" s="161" t="s">
        <v>1622</v>
      </c>
      <c r="L216" s="26" t="s">
        <v>1616</v>
      </c>
      <c r="M216" s="27">
        <v>1873</v>
      </c>
      <c r="N216" s="40">
        <v>52161441</v>
      </c>
      <c r="O216" s="28" t="s">
        <v>645</v>
      </c>
      <c r="P216" s="28" t="s">
        <v>42</v>
      </c>
      <c r="Q216" s="28"/>
      <c r="R216" s="28"/>
      <c r="T216" s="30">
        <v>21120000</v>
      </c>
      <c r="U216" s="31">
        <v>0</v>
      </c>
      <c r="V216" s="32">
        <v>1</v>
      </c>
      <c r="W216" s="30">
        <v>1120000</v>
      </c>
      <c r="X216" s="34">
        <f t="shared" si="3"/>
        <v>22240000</v>
      </c>
      <c r="Y216" s="165">
        <v>18720000</v>
      </c>
      <c r="Z216" s="35">
        <v>44293</v>
      </c>
      <c r="AA216" s="36">
        <v>44293</v>
      </c>
      <c r="AB216" s="36">
        <v>44575</v>
      </c>
      <c r="AC216" s="37">
        <v>264</v>
      </c>
      <c r="AD216" s="38">
        <v>1</v>
      </c>
      <c r="AE216" s="37">
        <v>14</v>
      </c>
      <c r="AF216" s="38"/>
      <c r="AG216" s="38" t="s">
        <v>44</v>
      </c>
      <c r="AH216" s="38"/>
    </row>
    <row r="217" spans="1:34" ht="78.75" customHeight="1" x14ac:dyDescent="0.25">
      <c r="A217" s="21">
        <v>222</v>
      </c>
      <c r="B217" s="21">
        <v>2021</v>
      </c>
      <c r="C217" s="21" t="s">
        <v>646</v>
      </c>
      <c r="D217" s="46" t="s">
        <v>35</v>
      </c>
      <c r="E217" s="23" t="s">
        <v>36</v>
      </c>
      <c r="F217" s="4" t="s">
        <v>37</v>
      </c>
      <c r="G217" s="154" t="s">
        <v>349</v>
      </c>
      <c r="H217" s="24" t="s">
        <v>39</v>
      </c>
      <c r="I217" s="25" t="s">
        <v>40</v>
      </c>
      <c r="J217" s="21">
        <v>57</v>
      </c>
      <c r="K217" s="161" t="s">
        <v>1622</v>
      </c>
      <c r="L217" s="26" t="s">
        <v>1616</v>
      </c>
      <c r="M217" s="27">
        <v>1873</v>
      </c>
      <c r="N217" s="40">
        <v>51600104</v>
      </c>
      <c r="O217" s="28" t="s">
        <v>647</v>
      </c>
      <c r="P217" s="28" t="s">
        <v>42</v>
      </c>
      <c r="Q217" s="28"/>
      <c r="R217" s="28"/>
      <c r="T217" s="30">
        <v>12500000</v>
      </c>
      <c r="U217" s="31">
        <v>0</v>
      </c>
      <c r="V217" s="31">
        <v>0</v>
      </c>
      <c r="W217" s="42">
        <v>0</v>
      </c>
      <c r="X217" s="34">
        <f t="shared" si="3"/>
        <v>12500000</v>
      </c>
      <c r="Y217" s="165">
        <v>12500000</v>
      </c>
      <c r="Z217" s="35">
        <v>44294</v>
      </c>
      <c r="AA217" s="36">
        <v>44300</v>
      </c>
      <c r="AB217" s="36">
        <v>44452</v>
      </c>
      <c r="AC217" s="37">
        <v>150</v>
      </c>
      <c r="AD217" s="38"/>
      <c r="AE217" s="37" t="s">
        <v>43</v>
      </c>
      <c r="AF217" s="38"/>
      <c r="AG217" s="38" t="s">
        <v>44</v>
      </c>
      <c r="AH217" s="38"/>
    </row>
    <row r="218" spans="1:34" ht="78.75" customHeight="1" x14ac:dyDescent="0.25">
      <c r="A218" s="21">
        <v>223</v>
      </c>
      <c r="B218" s="21">
        <v>2021</v>
      </c>
      <c r="C218" s="21" t="s">
        <v>648</v>
      </c>
      <c r="D218" s="46" t="s">
        <v>35</v>
      </c>
      <c r="E218" s="23" t="s">
        <v>36</v>
      </c>
      <c r="F218" s="4" t="s">
        <v>37</v>
      </c>
      <c r="G218" s="154" t="s">
        <v>649</v>
      </c>
      <c r="H218" s="24" t="s">
        <v>39</v>
      </c>
      <c r="I218" s="25" t="s">
        <v>40</v>
      </c>
      <c r="J218" s="21">
        <v>57</v>
      </c>
      <c r="K218" s="161" t="s">
        <v>1622</v>
      </c>
      <c r="L218" s="26" t="s">
        <v>1616</v>
      </c>
      <c r="M218" s="27">
        <v>1873</v>
      </c>
      <c r="N218" s="40">
        <v>80767245</v>
      </c>
      <c r="O218" s="28" t="s">
        <v>650</v>
      </c>
      <c r="P218" s="28" t="s">
        <v>42</v>
      </c>
      <c r="Q218" s="28"/>
      <c r="R218" s="28"/>
      <c r="T218" s="30">
        <v>19500000</v>
      </c>
      <c r="U218" s="31">
        <v>0</v>
      </c>
      <c r="V218" s="31">
        <v>0</v>
      </c>
      <c r="W218" s="42">
        <v>0</v>
      </c>
      <c r="X218" s="34">
        <f t="shared" si="3"/>
        <v>19500000</v>
      </c>
      <c r="Y218" s="165">
        <v>19500000</v>
      </c>
      <c r="Z218" s="35">
        <v>44293</v>
      </c>
      <c r="AA218" s="36">
        <v>44294</v>
      </c>
      <c r="AB218" s="36">
        <v>44446</v>
      </c>
      <c r="AC218" s="37">
        <v>150</v>
      </c>
      <c r="AD218" s="38"/>
      <c r="AE218" s="37" t="s">
        <v>43</v>
      </c>
      <c r="AF218" s="38"/>
      <c r="AG218" s="38" t="s">
        <v>44</v>
      </c>
      <c r="AH218" s="38"/>
    </row>
    <row r="219" spans="1:34" ht="78.75" customHeight="1" x14ac:dyDescent="0.25">
      <c r="A219" s="21">
        <v>224</v>
      </c>
      <c r="B219" s="21">
        <v>2021</v>
      </c>
      <c r="C219" s="21" t="s">
        <v>651</v>
      </c>
      <c r="D219" s="46" t="s">
        <v>35</v>
      </c>
      <c r="E219" s="23" t="s">
        <v>36</v>
      </c>
      <c r="F219" s="4" t="s">
        <v>37</v>
      </c>
      <c r="G219" s="154" t="s">
        <v>481</v>
      </c>
      <c r="H219" s="24" t="s">
        <v>39</v>
      </c>
      <c r="I219" s="25" t="s">
        <v>40</v>
      </c>
      <c r="J219" s="21">
        <v>43</v>
      </c>
      <c r="K219" s="161" t="s">
        <v>1621</v>
      </c>
      <c r="L219" s="26" t="s">
        <v>1615</v>
      </c>
      <c r="M219" s="27">
        <v>1824</v>
      </c>
      <c r="N219" s="40">
        <v>1012441340</v>
      </c>
      <c r="O219" s="28" t="s">
        <v>652</v>
      </c>
      <c r="P219" s="28" t="s">
        <v>42</v>
      </c>
      <c r="Q219" s="28"/>
      <c r="R219" s="28"/>
      <c r="T219" s="30">
        <v>20800000</v>
      </c>
      <c r="U219" s="31">
        <v>0</v>
      </c>
      <c r="V219" s="31">
        <v>0</v>
      </c>
      <c r="W219" s="42">
        <v>0</v>
      </c>
      <c r="X219" s="34">
        <f t="shared" si="3"/>
        <v>20800000</v>
      </c>
      <c r="Y219" s="165">
        <v>18320000</v>
      </c>
      <c r="Z219" s="35">
        <v>44294</v>
      </c>
      <c r="AA219" s="36">
        <v>44298</v>
      </c>
      <c r="AB219" s="36">
        <v>44558</v>
      </c>
      <c r="AC219" s="37">
        <v>90</v>
      </c>
      <c r="AD219" s="38"/>
      <c r="AE219" s="37" t="s">
        <v>43</v>
      </c>
      <c r="AF219" s="38"/>
      <c r="AG219" s="38" t="s">
        <v>44</v>
      </c>
      <c r="AH219" s="38"/>
    </row>
    <row r="220" spans="1:34" ht="78.75" customHeight="1" x14ac:dyDescent="0.25">
      <c r="A220" s="21">
        <v>225</v>
      </c>
      <c r="B220" s="21">
        <v>2021</v>
      </c>
      <c r="C220" s="21" t="s">
        <v>653</v>
      </c>
      <c r="D220" s="46" t="s">
        <v>35</v>
      </c>
      <c r="E220" s="23" t="s">
        <v>36</v>
      </c>
      <c r="F220" s="4" t="s">
        <v>37</v>
      </c>
      <c r="G220" s="154" t="s">
        <v>654</v>
      </c>
      <c r="H220" s="24" t="s">
        <v>39</v>
      </c>
      <c r="I220" s="25" t="s">
        <v>40</v>
      </c>
      <c r="J220" s="21">
        <v>57</v>
      </c>
      <c r="K220" s="161" t="s">
        <v>1622</v>
      </c>
      <c r="L220" s="26" t="s">
        <v>1616</v>
      </c>
      <c r="M220" s="27">
        <v>1873</v>
      </c>
      <c r="N220" s="40">
        <v>1010230309</v>
      </c>
      <c r="O220" s="28" t="s">
        <v>655</v>
      </c>
      <c r="P220" s="28" t="s">
        <v>42</v>
      </c>
      <c r="Q220" s="28"/>
      <c r="R220" s="28"/>
      <c r="T220" s="30">
        <v>21805000</v>
      </c>
      <c r="U220" s="31">
        <v>0</v>
      </c>
      <c r="V220" s="31">
        <v>0</v>
      </c>
      <c r="W220" s="42">
        <v>0</v>
      </c>
      <c r="X220" s="34">
        <f t="shared" si="3"/>
        <v>21805000</v>
      </c>
      <c r="Y220" s="165">
        <v>19915233</v>
      </c>
      <c r="Z220" s="35">
        <v>44299</v>
      </c>
      <c r="AA220" s="36">
        <v>44300</v>
      </c>
      <c r="AB220" s="36">
        <v>44452</v>
      </c>
      <c r="AC220" s="37">
        <v>150</v>
      </c>
      <c r="AD220" s="38"/>
      <c r="AE220" s="37" t="s">
        <v>43</v>
      </c>
      <c r="AF220" s="38"/>
      <c r="AG220" s="38" t="s">
        <v>44</v>
      </c>
      <c r="AH220" s="38"/>
    </row>
    <row r="221" spans="1:34" ht="78.75" customHeight="1" x14ac:dyDescent="0.25">
      <c r="A221" s="21">
        <v>226</v>
      </c>
      <c r="B221" s="21">
        <v>2021</v>
      </c>
      <c r="C221" s="21" t="s">
        <v>656</v>
      </c>
      <c r="D221" s="46" t="s">
        <v>35</v>
      </c>
      <c r="E221" s="23" t="s">
        <v>36</v>
      </c>
      <c r="F221" s="4" t="s">
        <v>37</v>
      </c>
      <c r="G221" s="154" t="s">
        <v>568</v>
      </c>
      <c r="H221" s="24" t="s">
        <v>39</v>
      </c>
      <c r="I221" s="25" t="s">
        <v>40</v>
      </c>
      <c r="J221" s="21">
        <v>28</v>
      </c>
      <c r="K221" s="161" t="s">
        <v>1632</v>
      </c>
      <c r="L221" s="26" t="s">
        <v>1617</v>
      </c>
      <c r="M221" s="27">
        <v>1819</v>
      </c>
      <c r="N221" s="40">
        <v>79369174</v>
      </c>
      <c r="O221" s="28" t="s">
        <v>657</v>
      </c>
      <c r="P221" s="28" t="s">
        <v>42</v>
      </c>
      <c r="Q221" s="28"/>
      <c r="R221" s="28"/>
      <c r="T221" s="30">
        <v>20400000</v>
      </c>
      <c r="U221" s="31">
        <v>0</v>
      </c>
      <c r="V221" s="31">
        <v>0</v>
      </c>
      <c r="W221" s="42">
        <v>0</v>
      </c>
      <c r="X221" s="34">
        <f t="shared" si="3"/>
        <v>20400000</v>
      </c>
      <c r="Y221" s="165">
        <v>18240000</v>
      </c>
      <c r="Z221" s="35">
        <v>44294</v>
      </c>
      <c r="AA221" s="36" t="s">
        <v>658</v>
      </c>
      <c r="AB221" s="36">
        <v>44557</v>
      </c>
      <c r="AC221" s="37">
        <v>255</v>
      </c>
      <c r="AD221" s="38"/>
      <c r="AE221" s="37" t="s">
        <v>43</v>
      </c>
      <c r="AF221" s="38"/>
      <c r="AG221" s="38" t="s">
        <v>44</v>
      </c>
      <c r="AH221" s="38"/>
    </row>
    <row r="222" spans="1:34" ht="78.75" customHeight="1" x14ac:dyDescent="0.25">
      <c r="A222" s="21">
        <v>227</v>
      </c>
      <c r="B222" s="21">
        <v>2021</v>
      </c>
      <c r="C222" s="21" t="s">
        <v>659</v>
      </c>
      <c r="D222" s="46" t="s">
        <v>35</v>
      </c>
      <c r="E222" s="23" t="s">
        <v>36</v>
      </c>
      <c r="F222" s="4" t="s">
        <v>37</v>
      </c>
      <c r="G222" s="154" t="s">
        <v>660</v>
      </c>
      <c r="H222" s="24" t="s">
        <v>39</v>
      </c>
      <c r="I222" s="25" t="s">
        <v>40</v>
      </c>
      <c r="J222" s="21">
        <v>57</v>
      </c>
      <c r="K222" s="161" t="s">
        <v>1622</v>
      </c>
      <c r="L222" s="26" t="s">
        <v>1616</v>
      </c>
      <c r="M222" s="27">
        <v>1873</v>
      </c>
      <c r="N222" s="40">
        <v>1023884422</v>
      </c>
      <c r="O222" s="28" t="s">
        <v>661</v>
      </c>
      <c r="P222" s="28" t="s">
        <v>42</v>
      </c>
      <c r="Q222" s="28"/>
      <c r="R222" s="28"/>
      <c r="T222" s="30">
        <v>13220000</v>
      </c>
      <c r="U222" s="31">
        <v>0</v>
      </c>
      <c r="V222" s="31">
        <v>0</v>
      </c>
      <c r="W222" s="42">
        <v>0</v>
      </c>
      <c r="X222" s="34">
        <f t="shared" si="3"/>
        <v>13220000</v>
      </c>
      <c r="Y222" s="165">
        <v>13220000</v>
      </c>
      <c r="Z222" s="35">
        <v>44300</v>
      </c>
      <c r="AA222" s="36">
        <v>44302</v>
      </c>
      <c r="AB222" s="36">
        <v>44454</v>
      </c>
      <c r="AC222" s="37">
        <v>150</v>
      </c>
      <c r="AD222" s="38"/>
      <c r="AE222" s="37" t="s">
        <v>43</v>
      </c>
      <c r="AF222" s="38"/>
      <c r="AG222" s="38" t="s">
        <v>44</v>
      </c>
      <c r="AH222" s="38"/>
    </row>
    <row r="223" spans="1:34" ht="78.75" customHeight="1" x14ac:dyDescent="0.25">
      <c r="A223" s="21">
        <v>228</v>
      </c>
      <c r="B223" s="21">
        <v>2021</v>
      </c>
      <c r="C223" s="21" t="s">
        <v>662</v>
      </c>
      <c r="D223" s="46" t="s">
        <v>35</v>
      </c>
      <c r="E223" s="23" t="s">
        <v>36</v>
      </c>
      <c r="F223" s="4" t="s">
        <v>37</v>
      </c>
      <c r="G223" s="154" t="s">
        <v>389</v>
      </c>
      <c r="H223" s="24" t="s">
        <v>39</v>
      </c>
      <c r="I223" s="25" t="s">
        <v>40</v>
      </c>
      <c r="J223" s="21">
        <v>38</v>
      </c>
      <c r="K223" s="161" t="s">
        <v>1623</v>
      </c>
      <c r="L223" s="26" t="s">
        <v>1617</v>
      </c>
      <c r="M223" s="27">
        <v>1868</v>
      </c>
      <c r="N223" s="40">
        <v>80145860</v>
      </c>
      <c r="O223" s="28" t="s">
        <v>663</v>
      </c>
      <c r="P223" s="28" t="s">
        <v>42</v>
      </c>
      <c r="Q223" s="28"/>
      <c r="R223" s="28"/>
      <c r="T223" s="30">
        <v>12000000</v>
      </c>
      <c r="U223" s="31">
        <v>0</v>
      </c>
      <c r="V223" s="31">
        <v>0</v>
      </c>
      <c r="W223" s="42">
        <v>0</v>
      </c>
      <c r="X223" s="34">
        <f t="shared" si="3"/>
        <v>12000000</v>
      </c>
      <c r="Y223" s="165">
        <v>12000000</v>
      </c>
      <c r="Z223" s="35">
        <v>44295</v>
      </c>
      <c r="AA223" s="36">
        <v>44300</v>
      </c>
      <c r="AB223" s="36">
        <v>44452</v>
      </c>
      <c r="AC223" s="37">
        <v>150</v>
      </c>
      <c r="AD223" s="38"/>
      <c r="AE223" s="37" t="s">
        <v>43</v>
      </c>
      <c r="AF223" s="38"/>
      <c r="AG223" s="38" t="s">
        <v>44</v>
      </c>
      <c r="AH223" s="38"/>
    </row>
    <row r="224" spans="1:34" ht="78.75" customHeight="1" x14ac:dyDescent="0.25">
      <c r="A224" s="21">
        <v>229</v>
      </c>
      <c r="B224" s="21">
        <v>2021</v>
      </c>
      <c r="C224" s="21" t="s">
        <v>664</v>
      </c>
      <c r="D224" s="46" t="s">
        <v>35</v>
      </c>
      <c r="E224" s="23" t="s">
        <v>36</v>
      </c>
      <c r="F224" s="4" t="s">
        <v>37</v>
      </c>
      <c r="G224" s="154" t="s">
        <v>568</v>
      </c>
      <c r="H224" s="24" t="s">
        <v>39</v>
      </c>
      <c r="I224" s="25" t="s">
        <v>40</v>
      </c>
      <c r="J224" s="21">
        <v>28</v>
      </c>
      <c r="K224" s="161" t="s">
        <v>1632</v>
      </c>
      <c r="L224" s="26" t="s">
        <v>1617</v>
      </c>
      <c r="M224" s="27">
        <v>1819</v>
      </c>
      <c r="N224" s="40">
        <v>80240076</v>
      </c>
      <c r="O224" s="28" t="s">
        <v>665</v>
      </c>
      <c r="P224" s="28" t="s">
        <v>42</v>
      </c>
      <c r="Q224" s="28"/>
      <c r="R224" s="28"/>
      <c r="T224" s="30">
        <v>12000000</v>
      </c>
      <c r="U224" s="31">
        <v>0</v>
      </c>
      <c r="V224" s="31">
        <v>0</v>
      </c>
      <c r="W224" s="42">
        <v>0</v>
      </c>
      <c r="X224" s="34">
        <f t="shared" si="3"/>
        <v>12000000</v>
      </c>
      <c r="Y224" s="165">
        <v>12000000</v>
      </c>
      <c r="Z224" s="35">
        <v>44295</v>
      </c>
      <c r="AA224" s="36">
        <v>44302</v>
      </c>
      <c r="AB224" s="36">
        <v>44454</v>
      </c>
      <c r="AC224" s="37">
        <v>150</v>
      </c>
      <c r="AD224" s="38"/>
      <c r="AE224" s="37" t="s">
        <v>43</v>
      </c>
      <c r="AF224" s="38"/>
      <c r="AG224" s="38" t="s">
        <v>44</v>
      </c>
      <c r="AH224" s="38"/>
    </row>
    <row r="225" spans="1:34" ht="78.75" customHeight="1" x14ac:dyDescent="0.25">
      <c r="A225" s="21">
        <v>230</v>
      </c>
      <c r="B225" s="21">
        <v>2021</v>
      </c>
      <c r="C225" s="21" t="s">
        <v>666</v>
      </c>
      <c r="D225" s="46" t="s">
        <v>35</v>
      </c>
      <c r="E225" s="23" t="s">
        <v>36</v>
      </c>
      <c r="F225" s="4" t="s">
        <v>37</v>
      </c>
      <c r="G225" s="154" t="s">
        <v>667</v>
      </c>
      <c r="H225" s="24" t="s">
        <v>39</v>
      </c>
      <c r="I225" s="25" t="s">
        <v>40</v>
      </c>
      <c r="J225" s="21">
        <v>43</v>
      </c>
      <c r="K225" s="161" t="s">
        <v>1621</v>
      </c>
      <c r="L225" s="26" t="s">
        <v>1615</v>
      </c>
      <c r="M225" s="27">
        <v>1824</v>
      </c>
      <c r="N225" s="40">
        <v>1026280255</v>
      </c>
      <c r="O225" s="28" t="s">
        <v>668</v>
      </c>
      <c r="P225" s="28" t="s">
        <v>42</v>
      </c>
      <c r="Q225" s="28"/>
      <c r="R225" s="28"/>
      <c r="T225" s="30">
        <v>20720000</v>
      </c>
      <c r="U225" s="31">
        <v>0</v>
      </c>
      <c r="V225" s="32">
        <v>1</v>
      </c>
      <c r="W225" s="30">
        <v>1120000</v>
      </c>
      <c r="X225" s="34">
        <f t="shared" si="3"/>
        <v>21840000</v>
      </c>
      <c r="Y225" s="165">
        <v>18320000</v>
      </c>
      <c r="Z225" s="35">
        <v>44294</v>
      </c>
      <c r="AA225" s="36">
        <v>44298</v>
      </c>
      <c r="AB225" s="36">
        <v>44575</v>
      </c>
      <c r="AC225" s="37">
        <v>259</v>
      </c>
      <c r="AD225" s="38">
        <v>1</v>
      </c>
      <c r="AE225" s="37">
        <v>14</v>
      </c>
      <c r="AF225" s="38"/>
      <c r="AG225" s="38" t="s">
        <v>44</v>
      </c>
      <c r="AH225" s="38"/>
    </row>
    <row r="226" spans="1:34" ht="78.75" customHeight="1" x14ac:dyDescent="0.25">
      <c r="A226" s="21">
        <v>231</v>
      </c>
      <c r="B226" s="21">
        <v>2021</v>
      </c>
      <c r="C226" s="21" t="s">
        <v>669</v>
      </c>
      <c r="D226" s="46" t="s">
        <v>35</v>
      </c>
      <c r="E226" s="23" t="s">
        <v>36</v>
      </c>
      <c r="F226" s="4" t="s">
        <v>37</v>
      </c>
      <c r="G226" s="154" t="s">
        <v>316</v>
      </c>
      <c r="H226" s="24" t="s">
        <v>39</v>
      </c>
      <c r="I226" s="25" t="s">
        <v>40</v>
      </c>
      <c r="J226" s="21">
        <v>6</v>
      </c>
      <c r="K226" s="161" t="s">
        <v>1625</v>
      </c>
      <c r="L226" s="26" t="s">
        <v>1618</v>
      </c>
      <c r="M226" s="27">
        <v>1843</v>
      </c>
      <c r="N226" s="40">
        <v>56073503</v>
      </c>
      <c r="O226" s="28" t="s">
        <v>670</v>
      </c>
      <c r="P226" s="28" t="s">
        <v>42</v>
      </c>
      <c r="Q226" s="28"/>
      <c r="R226" s="28"/>
      <c r="T226" s="30">
        <v>47483333</v>
      </c>
      <c r="U226" s="31">
        <v>0</v>
      </c>
      <c r="V226" s="31">
        <v>0</v>
      </c>
      <c r="W226" s="42">
        <v>0</v>
      </c>
      <c r="X226" s="34">
        <f t="shared" si="3"/>
        <v>47483333</v>
      </c>
      <c r="Y226" s="165">
        <v>41433334</v>
      </c>
      <c r="Z226" s="35">
        <v>44295</v>
      </c>
      <c r="AA226" s="36">
        <v>44301</v>
      </c>
      <c r="AB226" s="36" t="s">
        <v>671</v>
      </c>
      <c r="AC226" s="37">
        <v>259</v>
      </c>
      <c r="AD226" s="38"/>
      <c r="AE226" s="37" t="s">
        <v>43</v>
      </c>
      <c r="AF226" s="38"/>
      <c r="AG226" s="38" t="s">
        <v>44</v>
      </c>
      <c r="AH226" s="38"/>
    </row>
    <row r="227" spans="1:34" ht="78.75" customHeight="1" x14ac:dyDescent="0.25">
      <c r="A227" s="21">
        <v>232</v>
      </c>
      <c r="B227" s="21">
        <v>2021</v>
      </c>
      <c r="C227" s="21" t="s">
        <v>672</v>
      </c>
      <c r="D227" s="46" t="s">
        <v>35</v>
      </c>
      <c r="E227" s="23" t="s">
        <v>36</v>
      </c>
      <c r="F227" s="4" t="s">
        <v>37</v>
      </c>
      <c r="G227" s="154" t="s">
        <v>673</v>
      </c>
      <c r="H227" s="24" t="s">
        <v>39</v>
      </c>
      <c r="I227" s="25" t="s">
        <v>40</v>
      </c>
      <c r="J227" s="21">
        <v>57</v>
      </c>
      <c r="K227" s="161" t="s">
        <v>1622</v>
      </c>
      <c r="L227" s="26" t="s">
        <v>1616</v>
      </c>
      <c r="M227" s="27">
        <v>1873</v>
      </c>
      <c r="N227" s="40">
        <v>1088344980</v>
      </c>
      <c r="O227" s="28" t="s">
        <v>674</v>
      </c>
      <c r="P227" s="28" t="s">
        <v>42</v>
      </c>
      <c r="Q227" s="28"/>
      <c r="R227" s="28"/>
      <c r="T227" s="30">
        <v>21805000</v>
      </c>
      <c r="U227" s="31">
        <v>0</v>
      </c>
      <c r="V227" s="31">
        <v>0</v>
      </c>
      <c r="W227" s="42">
        <v>0</v>
      </c>
      <c r="X227" s="34">
        <f t="shared" si="3"/>
        <v>21805000</v>
      </c>
      <c r="Y227" s="165">
        <v>21805000</v>
      </c>
      <c r="Z227" s="35" t="s">
        <v>675</v>
      </c>
      <c r="AA227" s="36" t="s">
        <v>676</v>
      </c>
      <c r="AB227" s="36">
        <v>44453</v>
      </c>
      <c r="AC227" s="37">
        <v>150</v>
      </c>
      <c r="AD227" s="38"/>
      <c r="AE227" s="37" t="s">
        <v>43</v>
      </c>
      <c r="AF227" s="38"/>
      <c r="AG227" s="38" t="s">
        <v>44</v>
      </c>
      <c r="AH227" s="38"/>
    </row>
    <row r="228" spans="1:34" ht="78.75" customHeight="1" x14ac:dyDescent="0.25">
      <c r="A228" s="21">
        <v>233</v>
      </c>
      <c r="B228" s="21">
        <v>2021</v>
      </c>
      <c r="C228" s="21" t="s">
        <v>677</v>
      </c>
      <c r="D228" s="46" t="s">
        <v>35</v>
      </c>
      <c r="E228" s="23" t="s">
        <v>36</v>
      </c>
      <c r="F228" s="4" t="s">
        <v>37</v>
      </c>
      <c r="G228" s="154" t="s">
        <v>481</v>
      </c>
      <c r="H228" s="24" t="s">
        <v>39</v>
      </c>
      <c r="I228" s="25" t="s">
        <v>40</v>
      </c>
      <c r="J228" s="21">
        <v>43</v>
      </c>
      <c r="K228" s="161" t="s">
        <v>1621</v>
      </c>
      <c r="L228" s="26" t="s">
        <v>1615</v>
      </c>
      <c r="M228" s="27">
        <v>1824</v>
      </c>
      <c r="N228" s="40">
        <v>1131111381</v>
      </c>
      <c r="O228" s="28" t="s">
        <v>678</v>
      </c>
      <c r="P228" s="28" t="s">
        <v>42</v>
      </c>
      <c r="Q228" s="28"/>
      <c r="R228" s="28"/>
      <c r="T228" s="30">
        <v>20720000</v>
      </c>
      <c r="U228" s="31">
        <v>0</v>
      </c>
      <c r="V228" s="31">
        <v>0</v>
      </c>
      <c r="W228" s="42">
        <v>0</v>
      </c>
      <c r="X228" s="34">
        <f t="shared" si="3"/>
        <v>20720000</v>
      </c>
      <c r="Y228" s="165">
        <v>18000000</v>
      </c>
      <c r="Z228" s="35">
        <v>44298</v>
      </c>
      <c r="AA228" s="36">
        <v>44302</v>
      </c>
      <c r="AB228" s="36">
        <v>44565</v>
      </c>
      <c r="AC228" s="37">
        <v>259</v>
      </c>
      <c r="AD228" s="38"/>
      <c r="AE228" s="37" t="s">
        <v>43</v>
      </c>
      <c r="AF228" s="38"/>
      <c r="AG228" s="38" t="s">
        <v>44</v>
      </c>
      <c r="AH228" s="38"/>
    </row>
    <row r="229" spans="1:34" ht="78.75" customHeight="1" x14ac:dyDescent="0.25">
      <c r="A229" s="21">
        <v>234</v>
      </c>
      <c r="B229" s="21">
        <v>2021</v>
      </c>
      <c r="C229" s="21" t="s">
        <v>679</v>
      </c>
      <c r="D229" s="46" t="s">
        <v>35</v>
      </c>
      <c r="E229" s="23" t="s">
        <v>36</v>
      </c>
      <c r="F229" s="4" t="s">
        <v>37</v>
      </c>
      <c r="G229" s="154" t="s">
        <v>478</v>
      </c>
      <c r="H229" s="24" t="s">
        <v>39</v>
      </c>
      <c r="I229" s="25" t="s">
        <v>40</v>
      </c>
      <c r="J229" s="21">
        <v>57</v>
      </c>
      <c r="K229" s="161" t="s">
        <v>1622</v>
      </c>
      <c r="L229" s="26" t="s">
        <v>1616</v>
      </c>
      <c r="M229" s="27">
        <v>1873</v>
      </c>
      <c r="N229" s="40">
        <v>1022952619</v>
      </c>
      <c r="O229" s="28" t="s">
        <v>680</v>
      </c>
      <c r="P229" s="28" t="s">
        <v>42</v>
      </c>
      <c r="Q229" s="28"/>
      <c r="R229" s="28"/>
      <c r="T229" s="30">
        <v>12000000</v>
      </c>
      <c r="U229" s="31">
        <v>0</v>
      </c>
      <c r="V229" s="31">
        <v>0</v>
      </c>
      <c r="W229" s="42">
        <v>0</v>
      </c>
      <c r="X229" s="34">
        <f t="shared" si="3"/>
        <v>12000000</v>
      </c>
      <c r="Y229" s="165">
        <v>12000000</v>
      </c>
      <c r="Z229" s="35">
        <v>44295</v>
      </c>
      <c r="AA229" s="36">
        <v>44298</v>
      </c>
      <c r="AB229" s="36">
        <v>44450</v>
      </c>
      <c r="AC229" s="37">
        <v>150</v>
      </c>
      <c r="AD229" s="38"/>
      <c r="AE229" s="37" t="s">
        <v>43</v>
      </c>
      <c r="AF229" s="38"/>
      <c r="AG229" s="38" t="s">
        <v>44</v>
      </c>
      <c r="AH229" s="38"/>
    </row>
    <row r="230" spans="1:34" ht="78.75" customHeight="1" x14ac:dyDescent="0.25">
      <c r="A230" s="21">
        <v>235</v>
      </c>
      <c r="B230" s="21">
        <v>2021</v>
      </c>
      <c r="C230" s="21" t="s">
        <v>681</v>
      </c>
      <c r="D230" s="46" t="s">
        <v>35</v>
      </c>
      <c r="E230" s="23" t="s">
        <v>36</v>
      </c>
      <c r="F230" s="4" t="s">
        <v>37</v>
      </c>
      <c r="G230" s="154" t="s">
        <v>682</v>
      </c>
      <c r="H230" s="24" t="s">
        <v>39</v>
      </c>
      <c r="I230" s="25" t="s">
        <v>40</v>
      </c>
      <c r="J230" s="21">
        <v>38</v>
      </c>
      <c r="K230" s="161" t="s">
        <v>1623</v>
      </c>
      <c r="L230" s="26" t="s">
        <v>1617</v>
      </c>
      <c r="M230" s="27">
        <v>1868</v>
      </c>
      <c r="N230" s="40">
        <v>1023896072</v>
      </c>
      <c r="O230" s="28" t="s">
        <v>683</v>
      </c>
      <c r="P230" s="28" t="s">
        <v>42</v>
      </c>
      <c r="Q230" s="28"/>
      <c r="R230" s="28"/>
      <c r="T230" s="30">
        <v>12000000</v>
      </c>
      <c r="U230" s="31">
        <v>0</v>
      </c>
      <c r="V230" s="31">
        <v>0</v>
      </c>
      <c r="W230" s="42">
        <v>0</v>
      </c>
      <c r="X230" s="34">
        <f t="shared" si="3"/>
        <v>12000000</v>
      </c>
      <c r="Y230" s="165">
        <v>11120000</v>
      </c>
      <c r="Z230" s="35">
        <v>44295</v>
      </c>
      <c r="AA230" s="36">
        <v>44298</v>
      </c>
      <c r="AB230" s="36" t="s">
        <v>684</v>
      </c>
      <c r="AC230" s="37">
        <v>150</v>
      </c>
      <c r="AD230" s="38"/>
      <c r="AE230" s="37" t="s">
        <v>43</v>
      </c>
      <c r="AF230" s="38"/>
      <c r="AG230" s="38" t="s">
        <v>44</v>
      </c>
      <c r="AH230" s="38"/>
    </row>
    <row r="231" spans="1:34" ht="78.75" customHeight="1" x14ac:dyDescent="0.25">
      <c r="A231" s="21">
        <v>236</v>
      </c>
      <c r="B231" s="21">
        <v>2021</v>
      </c>
      <c r="C231" s="21" t="s">
        <v>685</v>
      </c>
      <c r="D231" s="46" t="s">
        <v>35</v>
      </c>
      <c r="E231" s="23" t="s">
        <v>36</v>
      </c>
      <c r="F231" s="4" t="s">
        <v>37</v>
      </c>
      <c r="G231" s="154" t="s">
        <v>686</v>
      </c>
      <c r="H231" s="24" t="s">
        <v>39</v>
      </c>
      <c r="I231" s="25" t="s">
        <v>40</v>
      </c>
      <c r="J231" s="21">
        <v>38</v>
      </c>
      <c r="K231" s="161" t="s">
        <v>1623</v>
      </c>
      <c r="L231" s="26" t="s">
        <v>1617</v>
      </c>
      <c r="M231" s="27">
        <v>1868</v>
      </c>
      <c r="N231" s="40">
        <v>79558626</v>
      </c>
      <c r="O231" s="28" t="s">
        <v>687</v>
      </c>
      <c r="P231" s="28" t="s">
        <v>42</v>
      </c>
      <c r="Q231" s="28"/>
      <c r="R231" s="28"/>
      <c r="T231" s="30">
        <v>12000000</v>
      </c>
      <c r="U231" s="31">
        <v>0</v>
      </c>
      <c r="V231" s="31">
        <v>0</v>
      </c>
      <c r="W231" s="42">
        <v>0</v>
      </c>
      <c r="X231" s="34">
        <f t="shared" si="3"/>
        <v>12000000</v>
      </c>
      <c r="Y231" s="165">
        <v>12000000</v>
      </c>
      <c r="Z231" s="35">
        <v>44298</v>
      </c>
      <c r="AA231" s="36">
        <v>44302</v>
      </c>
      <c r="AB231" s="36">
        <v>44454</v>
      </c>
      <c r="AC231" s="37">
        <v>150</v>
      </c>
      <c r="AD231" s="38"/>
      <c r="AE231" s="37" t="s">
        <v>43</v>
      </c>
      <c r="AF231" s="38"/>
      <c r="AG231" s="38" t="s">
        <v>44</v>
      </c>
      <c r="AH231" s="38"/>
    </row>
    <row r="232" spans="1:34" ht="78.75" customHeight="1" x14ac:dyDescent="0.25">
      <c r="A232" s="21">
        <v>237</v>
      </c>
      <c r="B232" s="21">
        <v>2021</v>
      </c>
      <c r="C232" s="21" t="s">
        <v>688</v>
      </c>
      <c r="D232" s="46" t="s">
        <v>35</v>
      </c>
      <c r="E232" s="23" t="s">
        <v>36</v>
      </c>
      <c r="F232" s="4" t="s">
        <v>37</v>
      </c>
      <c r="G232" s="154" t="s">
        <v>389</v>
      </c>
      <c r="H232" s="24" t="s">
        <v>39</v>
      </c>
      <c r="I232" s="25" t="s">
        <v>40</v>
      </c>
      <c r="J232" s="21">
        <v>38</v>
      </c>
      <c r="K232" s="161" t="s">
        <v>1623</v>
      </c>
      <c r="L232" s="26" t="s">
        <v>1617</v>
      </c>
      <c r="M232" s="27">
        <v>1868</v>
      </c>
      <c r="N232" s="40">
        <v>1023956268</v>
      </c>
      <c r="O232" s="28" t="s">
        <v>689</v>
      </c>
      <c r="P232" s="28" t="s">
        <v>42</v>
      </c>
      <c r="Q232" s="28"/>
      <c r="R232" s="28"/>
      <c r="T232" s="30">
        <v>12000000</v>
      </c>
      <c r="U232" s="31">
        <v>0</v>
      </c>
      <c r="V232" s="31">
        <v>0</v>
      </c>
      <c r="W232" s="42">
        <v>0</v>
      </c>
      <c r="X232" s="34">
        <f t="shared" si="3"/>
        <v>12000000</v>
      </c>
      <c r="Y232" s="165">
        <v>12000000</v>
      </c>
      <c r="Z232" s="35">
        <v>44295</v>
      </c>
      <c r="AA232" s="36">
        <v>44298</v>
      </c>
      <c r="AB232" s="36" t="s">
        <v>684</v>
      </c>
      <c r="AC232" s="37">
        <v>150</v>
      </c>
      <c r="AD232" s="38"/>
      <c r="AE232" s="37" t="s">
        <v>43</v>
      </c>
      <c r="AF232" s="38"/>
      <c r="AG232" s="38" t="s">
        <v>44</v>
      </c>
      <c r="AH232" s="38"/>
    </row>
    <row r="233" spans="1:34" ht="78.75" customHeight="1" x14ac:dyDescent="0.25">
      <c r="A233" s="21">
        <v>238</v>
      </c>
      <c r="B233" s="21">
        <v>2021</v>
      </c>
      <c r="C233" s="21" t="s">
        <v>690</v>
      </c>
      <c r="D233" s="46" t="s">
        <v>35</v>
      </c>
      <c r="E233" s="23" t="s">
        <v>36</v>
      </c>
      <c r="F233" s="4" t="s">
        <v>37</v>
      </c>
      <c r="G233" s="154" t="s">
        <v>691</v>
      </c>
      <c r="H233" s="24" t="s">
        <v>39</v>
      </c>
      <c r="I233" s="25" t="s">
        <v>40</v>
      </c>
      <c r="J233" s="21">
        <v>57</v>
      </c>
      <c r="K233" s="161" t="s">
        <v>1622</v>
      </c>
      <c r="L233" s="26" t="s">
        <v>1616</v>
      </c>
      <c r="M233" s="27">
        <v>1873</v>
      </c>
      <c r="N233" s="40">
        <v>79879801</v>
      </c>
      <c r="O233" s="28" t="s">
        <v>692</v>
      </c>
      <c r="P233" s="28" t="s">
        <v>42</v>
      </c>
      <c r="Q233" s="28"/>
      <c r="R233" s="28"/>
      <c r="T233" s="30">
        <v>42500000</v>
      </c>
      <c r="U233" s="31">
        <v>0</v>
      </c>
      <c r="V233" s="31">
        <v>0</v>
      </c>
      <c r="W233" s="42">
        <v>0</v>
      </c>
      <c r="X233" s="34">
        <f t="shared" si="3"/>
        <v>42500000</v>
      </c>
      <c r="Y233" s="165">
        <v>37833333</v>
      </c>
      <c r="Z233" s="35">
        <v>44299</v>
      </c>
      <c r="AA233" s="36">
        <v>44300</v>
      </c>
      <c r="AB233" s="36">
        <v>44560</v>
      </c>
      <c r="AC233" s="37">
        <v>238</v>
      </c>
      <c r="AD233" s="38"/>
      <c r="AE233" s="37" t="s">
        <v>43</v>
      </c>
      <c r="AF233" s="38"/>
      <c r="AG233" s="38" t="s">
        <v>44</v>
      </c>
      <c r="AH233" s="38"/>
    </row>
    <row r="234" spans="1:34" ht="78.75" customHeight="1" x14ac:dyDescent="0.25">
      <c r="A234" s="21">
        <v>239</v>
      </c>
      <c r="B234" s="21">
        <v>2021</v>
      </c>
      <c r="C234" s="21" t="s">
        <v>693</v>
      </c>
      <c r="D234" s="46" t="s">
        <v>35</v>
      </c>
      <c r="E234" s="23" t="s">
        <v>36</v>
      </c>
      <c r="F234" s="4" t="s">
        <v>37</v>
      </c>
      <c r="G234" s="154" t="s">
        <v>694</v>
      </c>
      <c r="H234" s="24" t="s">
        <v>39</v>
      </c>
      <c r="I234" s="25" t="s">
        <v>40</v>
      </c>
      <c r="J234" s="21">
        <v>6</v>
      </c>
      <c r="K234" s="161" t="s">
        <v>1625</v>
      </c>
      <c r="L234" s="26" t="s">
        <v>1618</v>
      </c>
      <c r="M234" s="27">
        <v>1865</v>
      </c>
      <c r="N234" s="40">
        <v>1019099553</v>
      </c>
      <c r="O234" s="28" t="s">
        <v>695</v>
      </c>
      <c r="P234" s="28" t="s">
        <v>42</v>
      </c>
      <c r="Q234" s="28"/>
      <c r="R234" s="28"/>
      <c r="T234" s="30">
        <v>21805000</v>
      </c>
      <c r="U234" s="31">
        <v>0</v>
      </c>
      <c r="V234" s="31">
        <v>0</v>
      </c>
      <c r="W234" s="42">
        <v>0</v>
      </c>
      <c r="X234" s="34">
        <f t="shared" si="3"/>
        <v>21805000</v>
      </c>
      <c r="Y234" s="165">
        <v>21805000</v>
      </c>
      <c r="Z234" s="35">
        <v>44298</v>
      </c>
      <c r="AA234" s="36">
        <v>44299</v>
      </c>
      <c r="AB234" s="36">
        <v>44451</v>
      </c>
      <c r="AC234" s="37">
        <v>150</v>
      </c>
      <c r="AD234" s="38"/>
      <c r="AE234" s="37" t="s">
        <v>43</v>
      </c>
      <c r="AF234" s="38"/>
      <c r="AG234" s="38" t="s">
        <v>44</v>
      </c>
      <c r="AH234" s="38"/>
    </row>
    <row r="235" spans="1:34" ht="78.75" customHeight="1" x14ac:dyDescent="0.25">
      <c r="A235" s="21">
        <v>240</v>
      </c>
      <c r="B235" s="21">
        <v>2021</v>
      </c>
      <c r="C235" s="21" t="s">
        <v>696</v>
      </c>
      <c r="D235" s="46" t="s">
        <v>35</v>
      </c>
      <c r="E235" s="23" t="s">
        <v>36</v>
      </c>
      <c r="F235" s="4" t="s">
        <v>37</v>
      </c>
      <c r="G235" s="154" t="s">
        <v>389</v>
      </c>
      <c r="H235" s="24" t="s">
        <v>39</v>
      </c>
      <c r="I235" s="25" t="s">
        <v>40</v>
      </c>
      <c r="J235" s="21">
        <v>38</v>
      </c>
      <c r="K235" s="161" t="s">
        <v>1623</v>
      </c>
      <c r="L235" s="26" t="s">
        <v>1617</v>
      </c>
      <c r="M235" s="27">
        <v>1868</v>
      </c>
      <c r="N235" s="40">
        <v>1023928443</v>
      </c>
      <c r="O235" s="28" t="s">
        <v>697</v>
      </c>
      <c r="P235" s="28" t="s">
        <v>42</v>
      </c>
      <c r="Q235" s="28"/>
      <c r="R235" s="28"/>
      <c r="T235" s="30">
        <v>12000000</v>
      </c>
      <c r="U235" s="31">
        <v>0</v>
      </c>
      <c r="V235" s="31">
        <v>0</v>
      </c>
      <c r="W235" s="42">
        <v>0</v>
      </c>
      <c r="X235" s="34">
        <f t="shared" si="3"/>
        <v>12000000</v>
      </c>
      <c r="Y235" s="165">
        <v>12000000</v>
      </c>
      <c r="Z235" s="35">
        <v>44298</v>
      </c>
      <c r="AA235" s="36">
        <v>44300</v>
      </c>
      <c r="AB235" s="36">
        <v>44452</v>
      </c>
      <c r="AC235" s="37">
        <v>150</v>
      </c>
      <c r="AD235" s="38"/>
      <c r="AE235" s="37" t="s">
        <v>43</v>
      </c>
      <c r="AF235" s="38"/>
      <c r="AG235" s="38" t="s">
        <v>44</v>
      </c>
      <c r="AH235" s="38"/>
    </row>
    <row r="236" spans="1:34" ht="78.75" customHeight="1" x14ac:dyDescent="0.25">
      <c r="A236" s="21">
        <v>241</v>
      </c>
      <c r="B236" s="21">
        <v>2021</v>
      </c>
      <c r="C236" s="21" t="s">
        <v>698</v>
      </c>
      <c r="D236" s="46" t="s">
        <v>35</v>
      </c>
      <c r="E236" s="23" t="s">
        <v>36</v>
      </c>
      <c r="F236" s="4" t="s">
        <v>37</v>
      </c>
      <c r="G236" s="154" t="s">
        <v>699</v>
      </c>
      <c r="H236" s="24" t="s">
        <v>39</v>
      </c>
      <c r="I236" s="25" t="s">
        <v>40</v>
      </c>
      <c r="J236" s="21">
        <v>57</v>
      </c>
      <c r="K236" s="161" t="s">
        <v>1622</v>
      </c>
      <c r="L236" s="26" t="s">
        <v>1616</v>
      </c>
      <c r="M236" s="27">
        <v>1873</v>
      </c>
      <c r="N236" s="40">
        <v>52437503</v>
      </c>
      <c r="O236" s="28" t="s">
        <v>700</v>
      </c>
      <c r="P236" s="28" t="s">
        <v>42</v>
      </c>
      <c r="Q236" s="28"/>
      <c r="R236" s="28"/>
      <c r="T236" s="30">
        <v>21805000</v>
      </c>
      <c r="U236" s="31">
        <v>0</v>
      </c>
      <c r="V236" s="31">
        <v>0</v>
      </c>
      <c r="W236" s="42">
        <v>0</v>
      </c>
      <c r="X236" s="34">
        <f t="shared" si="3"/>
        <v>21805000</v>
      </c>
      <c r="Y236" s="165">
        <v>19915233</v>
      </c>
      <c r="Z236" s="35">
        <v>44299</v>
      </c>
      <c r="AA236" s="36">
        <v>44300</v>
      </c>
      <c r="AB236" s="36">
        <v>44452</v>
      </c>
      <c r="AC236" s="37">
        <v>150</v>
      </c>
      <c r="AD236" s="38"/>
      <c r="AE236" s="37" t="s">
        <v>43</v>
      </c>
      <c r="AF236" s="38"/>
      <c r="AG236" s="38" t="s">
        <v>44</v>
      </c>
      <c r="AH236" s="38"/>
    </row>
    <row r="237" spans="1:34" ht="78.75" customHeight="1" x14ac:dyDescent="0.25">
      <c r="A237" s="21">
        <v>242</v>
      </c>
      <c r="B237" s="21">
        <v>2021</v>
      </c>
      <c r="C237" s="21" t="s">
        <v>701</v>
      </c>
      <c r="D237" s="46" t="s">
        <v>35</v>
      </c>
      <c r="E237" s="23" t="s">
        <v>36</v>
      </c>
      <c r="F237" s="4" t="s">
        <v>37</v>
      </c>
      <c r="G237" s="154" t="s">
        <v>702</v>
      </c>
      <c r="H237" s="24" t="s">
        <v>39</v>
      </c>
      <c r="I237" s="25" t="s">
        <v>40</v>
      </c>
      <c r="J237" s="21">
        <v>24</v>
      </c>
      <c r="K237" s="161" t="s">
        <v>1635</v>
      </c>
      <c r="L237" s="26" t="s">
        <v>1618</v>
      </c>
      <c r="M237" s="27">
        <v>1813</v>
      </c>
      <c r="N237" s="40">
        <v>79465741</v>
      </c>
      <c r="O237" s="28" t="s">
        <v>703</v>
      </c>
      <c r="P237" s="28" t="s">
        <v>42</v>
      </c>
      <c r="Q237" s="28"/>
      <c r="R237" s="28"/>
      <c r="T237" s="30">
        <v>21805000</v>
      </c>
      <c r="U237" s="31">
        <v>0</v>
      </c>
      <c r="V237" s="31">
        <v>0</v>
      </c>
      <c r="W237" s="42">
        <v>0</v>
      </c>
      <c r="X237" s="34">
        <f t="shared" si="3"/>
        <v>21805000</v>
      </c>
      <c r="Y237" s="165">
        <v>21805000</v>
      </c>
      <c r="Z237" s="35">
        <v>44301</v>
      </c>
      <c r="AA237" s="36">
        <v>44302</v>
      </c>
      <c r="AB237" s="36">
        <v>44454</v>
      </c>
      <c r="AC237" s="37">
        <v>150</v>
      </c>
      <c r="AD237" s="38"/>
      <c r="AE237" s="37" t="s">
        <v>43</v>
      </c>
      <c r="AF237" s="38"/>
      <c r="AG237" s="38" t="s">
        <v>44</v>
      </c>
      <c r="AH237" s="38"/>
    </row>
    <row r="238" spans="1:34" ht="78.75" customHeight="1" x14ac:dyDescent="0.25">
      <c r="A238" s="21">
        <v>243</v>
      </c>
      <c r="B238" s="21">
        <v>2021</v>
      </c>
      <c r="C238" s="21" t="s">
        <v>704</v>
      </c>
      <c r="D238" s="46" t="s">
        <v>35</v>
      </c>
      <c r="E238" s="23" t="s">
        <v>36</v>
      </c>
      <c r="F238" s="4" t="s">
        <v>37</v>
      </c>
      <c r="G238" s="154" t="s">
        <v>705</v>
      </c>
      <c r="H238" s="24" t="s">
        <v>39</v>
      </c>
      <c r="I238" s="25" t="s">
        <v>40</v>
      </c>
      <c r="J238" s="21">
        <v>57</v>
      </c>
      <c r="K238" s="161" t="s">
        <v>1622</v>
      </c>
      <c r="L238" s="26" t="s">
        <v>1616</v>
      </c>
      <c r="M238" s="27">
        <v>1873</v>
      </c>
      <c r="N238" s="40">
        <v>1031128344</v>
      </c>
      <c r="O238" s="28" t="s">
        <v>706</v>
      </c>
      <c r="P238" s="28" t="s">
        <v>42</v>
      </c>
      <c r="Q238" s="28"/>
      <c r="R238" s="28"/>
      <c r="T238" s="30">
        <v>21850000</v>
      </c>
      <c r="U238" s="31">
        <v>0</v>
      </c>
      <c r="V238" s="31">
        <v>0</v>
      </c>
      <c r="W238" s="42">
        <v>0</v>
      </c>
      <c r="X238" s="34">
        <f t="shared" si="3"/>
        <v>21850000</v>
      </c>
      <c r="Y238" s="165">
        <v>19228000</v>
      </c>
      <c r="Z238" s="35">
        <v>44301</v>
      </c>
      <c r="AA238" s="36">
        <v>44305</v>
      </c>
      <c r="AB238" s="36">
        <v>44457</v>
      </c>
      <c r="AC238" s="37">
        <v>150</v>
      </c>
      <c r="AD238" s="38"/>
      <c r="AE238" s="37" t="s">
        <v>43</v>
      </c>
      <c r="AF238" s="38"/>
      <c r="AG238" s="38" t="s">
        <v>44</v>
      </c>
      <c r="AH238" s="38"/>
    </row>
    <row r="239" spans="1:34" ht="78.75" customHeight="1" x14ac:dyDescent="0.25">
      <c r="A239" s="21">
        <v>244</v>
      </c>
      <c r="B239" s="21">
        <v>2021</v>
      </c>
      <c r="C239" s="21" t="s">
        <v>707</v>
      </c>
      <c r="D239" s="46" t="s">
        <v>708</v>
      </c>
      <c r="E239" s="23" t="s">
        <v>709</v>
      </c>
      <c r="F239" s="4" t="s">
        <v>710</v>
      </c>
      <c r="G239" s="154" t="s">
        <v>711</v>
      </c>
      <c r="H239" s="24" t="s">
        <v>39</v>
      </c>
      <c r="I239" s="25" t="s">
        <v>40</v>
      </c>
      <c r="J239" s="21">
        <v>33</v>
      </c>
      <c r="K239" s="161" t="s">
        <v>1633</v>
      </c>
      <c r="L239" s="26" t="s">
        <v>1617</v>
      </c>
      <c r="M239" s="27">
        <v>1863</v>
      </c>
      <c r="N239" s="40">
        <v>900495749</v>
      </c>
      <c r="O239" s="28" t="s">
        <v>712</v>
      </c>
      <c r="P239" s="28" t="s">
        <v>713</v>
      </c>
      <c r="Q239" s="28"/>
      <c r="R239" s="28"/>
      <c r="T239" s="30">
        <v>36000000</v>
      </c>
      <c r="U239" s="31">
        <v>0</v>
      </c>
      <c r="V239" s="32">
        <v>1</v>
      </c>
      <c r="W239" s="41">
        <v>5000000</v>
      </c>
      <c r="X239" s="34">
        <f t="shared" si="3"/>
        <v>41000000</v>
      </c>
      <c r="Y239" s="165">
        <v>34537658</v>
      </c>
      <c r="Z239" s="35">
        <v>44301</v>
      </c>
      <c r="AA239" s="47">
        <v>44673</v>
      </c>
      <c r="AB239" s="47">
        <v>44621</v>
      </c>
      <c r="AC239" s="39">
        <v>180</v>
      </c>
      <c r="AD239" s="38">
        <v>1</v>
      </c>
      <c r="AE239" s="48">
        <v>131</v>
      </c>
      <c r="AF239" s="38" t="s">
        <v>44</v>
      </c>
      <c r="AG239" s="38"/>
      <c r="AH239" s="38"/>
    </row>
    <row r="240" spans="1:34" ht="78.75" customHeight="1" x14ac:dyDescent="0.25">
      <c r="A240" s="21">
        <v>244</v>
      </c>
      <c r="B240" s="21">
        <v>2021</v>
      </c>
      <c r="C240" s="21" t="s">
        <v>707</v>
      </c>
      <c r="D240" s="46" t="s">
        <v>708</v>
      </c>
      <c r="E240" s="23" t="s">
        <v>709</v>
      </c>
      <c r="F240" s="4" t="s">
        <v>710</v>
      </c>
      <c r="G240" s="154" t="s">
        <v>711</v>
      </c>
      <c r="H240" s="24" t="s">
        <v>39</v>
      </c>
      <c r="I240" s="25" t="s">
        <v>40</v>
      </c>
      <c r="J240" s="21">
        <v>49</v>
      </c>
      <c r="K240" s="161" t="s">
        <v>1636</v>
      </c>
      <c r="L240" s="26" t="s">
        <v>1619</v>
      </c>
      <c r="M240" s="27">
        <v>1871</v>
      </c>
      <c r="N240" s="40">
        <v>900495749</v>
      </c>
      <c r="O240" s="28" t="s">
        <v>712</v>
      </c>
      <c r="P240" s="28" t="s">
        <v>713</v>
      </c>
      <c r="Q240" s="28"/>
      <c r="R240" s="28"/>
      <c r="T240" s="30">
        <v>84000000</v>
      </c>
      <c r="U240" s="31">
        <v>0</v>
      </c>
      <c r="V240" s="32">
        <v>1</v>
      </c>
      <c r="W240" s="41">
        <v>42000000</v>
      </c>
      <c r="X240" s="34">
        <f t="shared" si="3"/>
        <v>126000000</v>
      </c>
      <c r="Y240" s="165">
        <v>74325818</v>
      </c>
      <c r="Z240" s="35">
        <v>44301</v>
      </c>
      <c r="AA240" s="47">
        <v>44673</v>
      </c>
      <c r="AB240" s="47">
        <v>44621</v>
      </c>
      <c r="AC240" s="39">
        <v>180</v>
      </c>
      <c r="AD240" s="38">
        <v>1</v>
      </c>
      <c r="AE240" s="48">
        <v>131</v>
      </c>
      <c r="AF240" s="38" t="s">
        <v>44</v>
      </c>
      <c r="AG240" s="38"/>
      <c r="AH240" s="38"/>
    </row>
    <row r="241" spans="1:34" ht="78.75" customHeight="1" x14ac:dyDescent="0.25">
      <c r="A241" s="21">
        <v>245</v>
      </c>
      <c r="B241" s="21">
        <v>2021</v>
      </c>
      <c r="C241" s="21" t="s">
        <v>714</v>
      </c>
      <c r="D241" s="46" t="s">
        <v>35</v>
      </c>
      <c r="E241" s="23" t="s">
        <v>36</v>
      </c>
      <c r="F241" s="4" t="s">
        <v>37</v>
      </c>
      <c r="G241" s="154" t="s">
        <v>715</v>
      </c>
      <c r="H241" s="24" t="s">
        <v>39</v>
      </c>
      <c r="I241" s="25" t="s">
        <v>40</v>
      </c>
      <c r="J241" s="21">
        <v>57</v>
      </c>
      <c r="K241" s="161" t="s">
        <v>1622</v>
      </c>
      <c r="L241" s="26" t="s">
        <v>1616</v>
      </c>
      <c r="M241" s="27">
        <v>1873</v>
      </c>
      <c r="N241" s="40">
        <v>94503331</v>
      </c>
      <c r="O241" s="28" t="s">
        <v>716</v>
      </c>
      <c r="P241" s="28" t="s">
        <v>42</v>
      </c>
      <c r="Q241" s="28"/>
      <c r="R241" s="28"/>
      <c r="T241" s="30">
        <v>27500000</v>
      </c>
      <c r="U241" s="31">
        <v>0</v>
      </c>
      <c r="V241" s="31">
        <v>0</v>
      </c>
      <c r="W241" s="42">
        <v>0</v>
      </c>
      <c r="X241" s="34">
        <f t="shared" si="3"/>
        <v>27500000</v>
      </c>
      <c r="Y241" s="165">
        <v>27500000</v>
      </c>
      <c r="Z241" s="35">
        <v>44302</v>
      </c>
      <c r="AA241" s="36">
        <v>44306</v>
      </c>
      <c r="AB241" s="36">
        <v>44458</v>
      </c>
      <c r="AC241" s="37">
        <v>150</v>
      </c>
      <c r="AD241" s="38"/>
      <c r="AE241" s="37" t="s">
        <v>43</v>
      </c>
      <c r="AF241" s="38"/>
      <c r="AG241" s="38" t="s">
        <v>44</v>
      </c>
      <c r="AH241" s="38"/>
    </row>
    <row r="242" spans="1:34" ht="78.75" customHeight="1" x14ac:dyDescent="0.25">
      <c r="A242" s="21">
        <v>246</v>
      </c>
      <c r="B242" s="21">
        <v>2021</v>
      </c>
      <c r="C242" s="21" t="s">
        <v>717</v>
      </c>
      <c r="D242" s="46" t="s">
        <v>35</v>
      </c>
      <c r="E242" s="23" t="s">
        <v>36</v>
      </c>
      <c r="F242" s="4" t="s">
        <v>37</v>
      </c>
      <c r="G242" s="154" t="s">
        <v>718</v>
      </c>
      <c r="H242" s="24" t="s">
        <v>39</v>
      </c>
      <c r="I242" s="25" t="s">
        <v>40</v>
      </c>
      <c r="J242" s="21">
        <v>21</v>
      </c>
      <c r="K242" s="161" t="s">
        <v>1627</v>
      </c>
      <c r="L242" s="26" t="s">
        <v>1618</v>
      </c>
      <c r="M242" s="27">
        <v>1803</v>
      </c>
      <c r="N242" s="40">
        <v>80812104</v>
      </c>
      <c r="O242" s="28" t="s">
        <v>719</v>
      </c>
      <c r="P242" s="28" t="s">
        <v>42</v>
      </c>
      <c r="Q242" s="28"/>
      <c r="R242" s="28"/>
      <c r="T242" s="30">
        <v>21805000</v>
      </c>
      <c r="U242" s="31">
        <v>0</v>
      </c>
      <c r="V242" s="31">
        <v>0</v>
      </c>
      <c r="W242" s="42">
        <v>0</v>
      </c>
      <c r="X242" s="34">
        <f t="shared" si="3"/>
        <v>21805000</v>
      </c>
      <c r="Y242" s="165">
        <v>21805000</v>
      </c>
      <c r="Z242" s="35">
        <v>44302</v>
      </c>
      <c r="AA242" s="36">
        <v>44307</v>
      </c>
      <c r="AB242" s="36">
        <v>44459</v>
      </c>
      <c r="AC242" s="37">
        <v>150</v>
      </c>
      <c r="AD242" s="38"/>
      <c r="AE242" s="37" t="s">
        <v>43</v>
      </c>
      <c r="AF242" s="38"/>
      <c r="AG242" s="38" t="s">
        <v>44</v>
      </c>
      <c r="AH242" s="38"/>
    </row>
    <row r="243" spans="1:34" ht="78.75" customHeight="1" x14ac:dyDescent="0.25">
      <c r="A243" s="21">
        <v>247</v>
      </c>
      <c r="B243" s="21">
        <v>2021</v>
      </c>
      <c r="C243" s="21" t="s">
        <v>720</v>
      </c>
      <c r="D243" s="46" t="s">
        <v>35</v>
      </c>
      <c r="E243" s="23" t="s">
        <v>36</v>
      </c>
      <c r="F243" s="4" t="s">
        <v>37</v>
      </c>
      <c r="G243" s="154" t="s">
        <v>721</v>
      </c>
      <c r="H243" s="24" t="s">
        <v>39</v>
      </c>
      <c r="I243" s="25" t="s">
        <v>40</v>
      </c>
      <c r="J243" s="21">
        <v>57</v>
      </c>
      <c r="K243" s="161" t="s">
        <v>1622</v>
      </c>
      <c r="L243" s="26" t="s">
        <v>1616</v>
      </c>
      <c r="M243" s="27">
        <v>1873</v>
      </c>
      <c r="N243" s="40">
        <v>79705890</v>
      </c>
      <c r="O243" s="28" t="s">
        <v>722</v>
      </c>
      <c r="P243" s="28" t="s">
        <v>42</v>
      </c>
      <c r="Q243" s="28"/>
      <c r="R243" s="28"/>
      <c r="T243" s="30">
        <v>12400000</v>
      </c>
      <c r="U243" s="31">
        <v>0</v>
      </c>
      <c r="V243" s="31">
        <v>0</v>
      </c>
      <c r="W243" s="42">
        <v>0</v>
      </c>
      <c r="X243" s="34">
        <f t="shared" si="3"/>
        <v>12400000</v>
      </c>
      <c r="Y243" s="165">
        <v>12400000</v>
      </c>
      <c r="Z243" s="35">
        <v>44302</v>
      </c>
      <c r="AA243" s="36">
        <v>44307</v>
      </c>
      <c r="AB243" s="36">
        <v>44459</v>
      </c>
      <c r="AC243" s="37">
        <v>150</v>
      </c>
      <c r="AD243" s="38"/>
      <c r="AE243" s="37" t="s">
        <v>43</v>
      </c>
      <c r="AF243" s="38"/>
      <c r="AG243" s="38" t="s">
        <v>44</v>
      </c>
      <c r="AH243" s="38"/>
    </row>
    <row r="244" spans="1:34" ht="78.75" customHeight="1" x14ac:dyDescent="0.25">
      <c r="A244" s="21">
        <v>248</v>
      </c>
      <c r="B244" s="21">
        <v>2021</v>
      </c>
      <c r="C244" s="21" t="s">
        <v>723</v>
      </c>
      <c r="D244" s="46" t="s">
        <v>35</v>
      </c>
      <c r="E244" s="23" t="s">
        <v>36</v>
      </c>
      <c r="F244" s="4" t="s">
        <v>37</v>
      </c>
      <c r="G244" s="154" t="s">
        <v>724</v>
      </c>
      <c r="H244" s="24" t="s">
        <v>39</v>
      </c>
      <c r="I244" s="25" t="s">
        <v>40</v>
      </c>
      <c r="J244" s="21">
        <v>30</v>
      </c>
      <c r="K244" s="161" t="s">
        <v>1637</v>
      </c>
      <c r="L244" s="26" t="s">
        <v>1617</v>
      </c>
      <c r="M244" s="27">
        <v>1866</v>
      </c>
      <c r="N244" s="40">
        <v>1113640292</v>
      </c>
      <c r="O244" s="28" t="s">
        <v>725</v>
      </c>
      <c r="P244" s="28" t="s">
        <v>42</v>
      </c>
      <c r="Q244" s="28"/>
      <c r="R244" s="28"/>
      <c r="T244" s="30">
        <v>21805000</v>
      </c>
      <c r="U244" s="31">
        <v>0</v>
      </c>
      <c r="V244" s="31">
        <v>0</v>
      </c>
      <c r="W244" s="42">
        <v>0</v>
      </c>
      <c r="X244" s="34">
        <f t="shared" si="3"/>
        <v>21805000</v>
      </c>
      <c r="Y244" s="165">
        <v>18897667</v>
      </c>
      <c r="Z244" s="35">
        <v>44302</v>
      </c>
      <c r="AA244" s="36">
        <v>44307</v>
      </c>
      <c r="AB244" s="36">
        <v>44459</v>
      </c>
      <c r="AC244" s="37">
        <v>150</v>
      </c>
      <c r="AD244" s="38"/>
      <c r="AE244" s="37" t="s">
        <v>43</v>
      </c>
      <c r="AF244" s="38"/>
      <c r="AG244" s="38" t="s">
        <v>44</v>
      </c>
      <c r="AH244" s="38"/>
    </row>
    <row r="245" spans="1:34" ht="78.75" customHeight="1" x14ac:dyDescent="0.25">
      <c r="A245" s="21">
        <v>249</v>
      </c>
      <c r="B245" s="21">
        <v>2021</v>
      </c>
      <c r="C245" s="21" t="s">
        <v>726</v>
      </c>
      <c r="D245" s="46" t="s">
        <v>35</v>
      </c>
      <c r="E245" s="23" t="s">
        <v>36</v>
      </c>
      <c r="F245" s="4" t="s">
        <v>37</v>
      </c>
      <c r="G245" s="154" t="s">
        <v>727</v>
      </c>
      <c r="H245" s="24" t="s">
        <v>39</v>
      </c>
      <c r="I245" s="25" t="s">
        <v>40</v>
      </c>
      <c r="J245" s="21">
        <v>17</v>
      </c>
      <c r="K245" s="161" t="s">
        <v>1638</v>
      </c>
      <c r="L245" s="26" t="s">
        <v>1618</v>
      </c>
      <c r="M245" s="27">
        <v>1792</v>
      </c>
      <c r="N245" s="40">
        <v>1082966673</v>
      </c>
      <c r="O245" s="28" t="s">
        <v>728</v>
      </c>
      <c r="P245" s="28" t="s">
        <v>42</v>
      </c>
      <c r="Q245" s="28"/>
      <c r="R245" s="28"/>
      <c r="T245" s="30">
        <v>21805000</v>
      </c>
      <c r="U245" s="31">
        <v>0</v>
      </c>
      <c r="V245" s="31">
        <v>0</v>
      </c>
      <c r="W245" s="42">
        <v>0</v>
      </c>
      <c r="X245" s="34">
        <f t="shared" si="3"/>
        <v>21805000</v>
      </c>
      <c r="Y245" s="165">
        <v>21805000</v>
      </c>
      <c r="Z245" s="35">
        <v>44302</v>
      </c>
      <c r="AA245" s="36">
        <v>44306</v>
      </c>
      <c r="AB245" s="36">
        <v>44458</v>
      </c>
      <c r="AC245" s="37">
        <v>150</v>
      </c>
      <c r="AD245" s="38"/>
      <c r="AE245" s="37" t="s">
        <v>43</v>
      </c>
      <c r="AF245" s="38"/>
      <c r="AG245" s="38" t="s">
        <v>44</v>
      </c>
      <c r="AH245" s="38"/>
    </row>
    <row r="246" spans="1:34" ht="78.75" customHeight="1" x14ac:dyDescent="0.25">
      <c r="A246" s="21">
        <v>250</v>
      </c>
      <c r="B246" s="21">
        <v>2021</v>
      </c>
      <c r="C246" s="21" t="s">
        <v>729</v>
      </c>
      <c r="D246" s="46" t="s">
        <v>35</v>
      </c>
      <c r="E246" s="23" t="s">
        <v>36</v>
      </c>
      <c r="F246" s="4" t="s">
        <v>37</v>
      </c>
      <c r="G246" s="154" t="s">
        <v>730</v>
      </c>
      <c r="H246" s="24" t="s">
        <v>39</v>
      </c>
      <c r="I246" s="25" t="s">
        <v>40</v>
      </c>
      <c r="J246" s="21">
        <v>17</v>
      </c>
      <c r="K246" s="161" t="s">
        <v>1638</v>
      </c>
      <c r="L246" s="26" t="s">
        <v>1618</v>
      </c>
      <c r="M246" s="27">
        <v>1792</v>
      </c>
      <c r="N246" s="40">
        <v>79385488</v>
      </c>
      <c r="O246" s="28" t="s">
        <v>731</v>
      </c>
      <c r="P246" s="28" t="s">
        <v>42</v>
      </c>
      <c r="Q246" s="28"/>
      <c r="R246" s="28"/>
      <c r="T246" s="30">
        <v>21805000</v>
      </c>
      <c r="U246" s="31">
        <v>0</v>
      </c>
      <c r="V246" s="31">
        <v>0</v>
      </c>
      <c r="W246" s="42">
        <v>0</v>
      </c>
      <c r="X246" s="34">
        <f t="shared" si="3"/>
        <v>21805000</v>
      </c>
      <c r="Y246" s="165">
        <v>21805000</v>
      </c>
      <c r="Z246" s="35">
        <v>44316</v>
      </c>
      <c r="AA246" s="36">
        <v>44335</v>
      </c>
      <c r="AB246" s="36">
        <v>44487</v>
      </c>
      <c r="AC246" s="37">
        <v>150</v>
      </c>
      <c r="AD246" s="38"/>
      <c r="AE246" s="37" t="s">
        <v>43</v>
      </c>
      <c r="AF246" s="38"/>
      <c r="AG246" s="38" t="s">
        <v>44</v>
      </c>
      <c r="AH246" s="38"/>
    </row>
    <row r="247" spans="1:34" ht="78.75" customHeight="1" x14ac:dyDescent="0.25">
      <c r="A247" s="21">
        <v>251</v>
      </c>
      <c r="B247" s="21">
        <v>2021</v>
      </c>
      <c r="C247" s="21" t="s">
        <v>732</v>
      </c>
      <c r="D247" s="46" t="s">
        <v>35</v>
      </c>
      <c r="E247" s="23" t="s">
        <v>36</v>
      </c>
      <c r="F247" s="4" t="s">
        <v>37</v>
      </c>
      <c r="G247" s="154" t="s">
        <v>733</v>
      </c>
      <c r="H247" s="24" t="s">
        <v>39</v>
      </c>
      <c r="I247" s="25" t="s">
        <v>40</v>
      </c>
      <c r="J247" s="21">
        <v>43</v>
      </c>
      <c r="K247" s="161" t="s">
        <v>1621</v>
      </c>
      <c r="L247" s="26" t="s">
        <v>1615</v>
      </c>
      <c r="M247" s="27">
        <v>1824</v>
      </c>
      <c r="N247" s="40">
        <v>79602587</v>
      </c>
      <c r="O247" s="28" t="s">
        <v>734</v>
      </c>
      <c r="P247" s="28" t="s">
        <v>42</v>
      </c>
      <c r="Q247" s="28"/>
      <c r="R247" s="28"/>
      <c r="T247" s="30">
        <v>19200000</v>
      </c>
      <c r="U247" s="31">
        <v>0</v>
      </c>
      <c r="V247" s="31">
        <v>0</v>
      </c>
      <c r="W247" s="42">
        <v>0</v>
      </c>
      <c r="X247" s="34">
        <f t="shared" si="3"/>
        <v>19200000</v>
      </c>
      <c r="Y247" s="165">
        <v>14400000</v>
      </c>
      <c r="Z247" s="35">
        <v>44316</v>
      </c>
      <c r="AA247" s="36">
        <v>44322</v>
      </c>
      <c r="AB247" s="36">
        <v>44566</v>
      </c>
      <c r="AC247" s="37">
        <v>90</v>
      </c>
      <c r="AD247" s="38"/>
      <c r="AE247" s="37" t="s">
        <v>43</v>
      </c>
      <c r="AF247" s="38"/>
      <c r="AG247" s="38" t="s">
        <v>44</v>
      </c>
      <c r="AH247" s="38"/>
    </row>
    <row r="248" spans="1:34" ht="78.75" customHeight="1" x14ac:dyDescent="0.25">
      <c r="A248" s="21">
        <v>252</v>
      </c>
      <c r="B248" s="21">
        <v>2021</v>
      </c>
      <c r="C248" s="21" t="s">
        <v>735</v>
      </c>
      <c r="D248" s="46" t="s">
        <v>35</v>
      </c>
      <c r="E248" s="23" t="s">
        <v>36</v>
      </c>
      <c r="F248" s="4" t="s">
        <v>37</v>
      </c>
      <c r="G248" s="154" t="s">
        <v>736</v>
      </c>
      <c r="H248" s="24" t="s">
        <v>39</v>
      </c>
      <c r="I248" s="25" t="s">
        <v>40</v>
      </c>
      <c r="J248" s="21">
        <v>45</v>
      </c>
      <c r="K248" s="161" t="s">
        <v>1629</v>
      </c>
      <c r="L248" s="26" t="s">
        <v>1615</v>
      </c>
      <c r="M248" s="27">
        <v>1835</v>
      </c>
      <c r="N248" s="40">
        <v>51804741</v>
      </c>
      <c r="O248" s="28" t="s">
        <v>737</v>
      </c>
      <c r="P248" s="28" t="s">
        <v>42</v>
      </c>
      <c r="Q248" s="28"/>
      <c r="R248" s="28"/>
      <c r="T248" s="30">
        <v>20000000</v>
      </c>
      <c r="U248" s="31">
        <v>0</v>
      </c>
      <c r="V248" s="31">
        <v>0</v>
      </c>
      <c r="W248" s="42">
        <v>0</v>
      </c>
      <c r="X248" s="34">
        <f t="shared" si="3"/>
        <v>20000000</v>
      </c>
      <c r="Y248" s="165">
        <v>18333333</v>
      </c>
      <c r="Z248" s="35">
        <v>44302</v>
      </c>
      <c r="AA248" s="36">
        <v>44307</v>
      </c>
      <c r="AB248" s="36">
        <v>44550</v>
      </c>
      <c r="AC248" s="37">
        <v>90</v>
      </c>
      <c r="AD248" s="38"/>
      <c r="AE248" s="37" t="s">
        <v>43</v>
      </c>
      <c r="AF248" s="38"/>
      <c r="AG248" s="38" t="s">
        <v>44</v>
      </c>
      <c r="AH248" s="38"/>
    </row>
    <row r="249" spans="1:34" ht="78.75" customHeight="1" x14ac:dyDescent="0.25">
      <c r="A249" s="21">
        <v>253</v>
      </c>
      <c r="B249" s="21">
        <v>2021</v>
      </c>
      <c r="C249" s="21" t="s">
        <v>738</v>
      </c>
      <c r="D249" s="46" t="s">
        <v>35</v>
      </c>
      <c r="E249" s="23" t="s">
        <v>36</v>
      </c>
      <c r="F249" s="4" t="s">
        <v>37</v>
      </c>
      <c r="G249" s="154" t="s">
        <v>739</v>
      </c>
      <c r="H249" s="24" t="s">
        <v>39</v>
      </c>
      <c r="I249" s="25" t="s">
        <v>40</v>
      </c>
      <c r="J249" s="21">
        <v>30</v>
      </c>
      <c r="K249" s="161" t="s">
        <v>1637</v>
      </c>
      <c r="L249" s="26" t="s">
        <v>1617</v>
      </c>
      <c r="M249" s="27">
        <v>1866</v>
      </c>
      <c r="N249" s="40">
        <v>53129241</v>
      </c>
      <c r="O249" s="28" t="s">
        <v>740</v>
      </c>
      <c r="P249" s="28" t="s">
        <v>42</v>
      </c>
      <c r="Q249" s="28"/>
      <c r="R249" s="28"/>
      <c r="T249" s="30">
        <v>19200000</v>
      </c>
      <c r="U249" s="31">
        <v>0</v>
      </c>
      <c r="V249" s="31">
        <v>0</v>
      </c>
      <c r="W249" s="42">
        <v>0</v>
      </c>
      <c r="X249" s="34">
        <f t="shared" si="3"/>
        <v>19200000</v>
      </c>
      <c r="Y249" s="165">
        <v>16640000</v>
      </c>
      <c r="Z249" s="35">
        <v>44307</v>
      </c>
      <c r="AA249" s="36">
        <v>44319</v>
      </c>
      <c r="AB249" s="36">
        <v>44563</v>
      </c>
      <c r="AC249" s="37">
        <v>90</v>
      </c>
      <c r="AD249" s="38"/>
      <c r="AE249" s="37" t="s">
        <v>43</v>
      </c>
      <c r="AF249" s="38"/>
      <c r="AG249" s="38" t="s">
        <v>44</v>
      </c>
      <c r="AH249" s="38"/>
    </row>
    <row r="250" spans="1:34" ht="78.75" customHeight="1" x14ac:dyDescent="0.25">
      <c r="A250" s="21">
        <v>254</v>
      </c>
      <c r="B250" s="21">
        <v>2021</v>
      </c>
      <c r="C250" s="21" t="s">
        <v>741</v>
      </c>
      <c r="D250" s="46" t="s">
        <v>35</v>
      </c>
      <c r="E250" s="23" t="s">
        <v>36</v>
      </c>
      <c r="F250" s="4" t="s">
        <v>37</v>
      </c>
      <c r="G250" s="154" t="s">
        <v>742</v>
      </c>
      <c r="H250" s="24" t="s">
        <v>39</v>
      </c>
      <c r="I250" s="25" t="s">
        <v>40</v>
      </c>
      <c r="J250" s="21">
        <v>30</v>
      </c>
      <c r="K250" s="161" t="s">
        <v>1637</v>
      </c>
      <c r="L250" s="26" t="s">
        <v>1617</v>
      </c>
      <c r="M250" s="27">
        <v>1866</v>
      </c>
      <c r="N250" s="40">
        <v>1110508238</v>
      </c>
      <c r="O250" s="28" t="s">
        <v>743</v>
      </c>
      <c r="P250" s="28" t="s">
        <v>42</v>
      </c>
      <c r="Q250" s="28"/>
      <c r="R250" s="28"/>
      <c r="T250" s="30">
        <v>12000000</v>
      </c>
      <c r="U250" s="31">
        <v>0</v>
      </c>
      <c r="V250" s="32">
        <v>1</v>
      </c>
      <c r="W250" s="30">
        <v>6000000</v>
      </c>
      <c r="X250" s="34">
        <f t="shared" si="3"/>
        <v>18000000</v>
      </c>
      <c r="Y250" s="165">
        <v>17200000</v>
      </c>
      <c r="Z250" s="35">
        <v>44309</v>
      </c>
      <c r="AA250" s="36">
        <v>44312</v>
      </c>
      <c r="AB250" s="36">
        <v>44464</v>
      </c>
      <c r="AC250" s="37">
        <v>150</v>
      </c>
      <c r="AD250" s="38">
        <v>1</v>
      </c>
      <c r="AE250" s="37">
        <v>75</v>
      </c>
      <c r="AF250" s="38"/>
      <c r="AG250" s="38" t="s">
        <v>44</v>
      </c>
      <c r="AH250" s="38"/>
    </row>
    <row r="251" spans="1:34" ht="78.75" customHeight="1" x14ac:dyDescent="0.25">
      <c r="A251" s="21">
        <v>255</v>
      </c>
      <c r="B251" s="21">
        <v>2021</v>
      </c>
      <c r="C251" s="21" t="s">
        <v>744</v>
      </c>
      <c r="D251" s="46" t="s">
        <v>35</v>
      </c>
      <c r="E251" s="23" t="s">
        <v>36</v>
      </c>
      <c r="F251" s="4" t="s">
        <v>37</v>
      </c>
      <c r="G251" s="154" t="s">
        <v>745</v>
      </c>
      <c r="H251" s="24" t="s">
        <v>39</v>
      </c>
      <c r="I251" s="25" t="s">
        <v>40</v>
      </c>
      <c r="J251" s="21">
        <v>30</v>
      </c>
      <c r="K251" s="161" t="s">
        <v>1637</v>
      </c>
      <c r="L251" s="26" t="s">
        <v>1617</v>
      </c>
      <c r="M251" s="27">
        <v>1866</v>
      </c>
      <c r="N251" s="40">
        <v>1023003540</v>
      </c>
      <c r="O251" s="28" t="s">
        <v>746</v>
      </c>
      <c r="P251" s="28" t="s">
        <v>42</v>
      </c>
      <c r="Q251" s="28"/>
      <c r="R251" s="28"/>
      <c r="T251" s="30">
        <v>19200000</v>
      </c>
      <c r="U251" s="31">
        <v>0</v>
      </c>
      <c r="V251" s="32">
        <v>1</v>
      </c>
      <c r="W251" s="30">
        <v>1760000</v>
      </c>
      <c r="X251" s="34">
        <f t="shared" si="3"/>
        <v>20960000</v>
      </c>
      <c r="Y251" s="165">
        <v>17440000</v>
      </c>
      <c r="Z251" s="35">
        <v>44305</v>
      </c>
      <c r="AA251" s="36">
        <v>44309</v>
      </c>
      <c r="AB251" s="36">
        <v>44552</v>
      </c>
      <c r="AC251" s="37">
        <v>90</v>
      </c>
      <c r="AD251" s="38">
        <v>1</v>
      </c>
      <c r="AE251" s="37">
        <v>22</v>
      </c>
      <c r="AF251" s="38"/>
      <c r="AG251" s="38" t="s">
        <v>44</v>
      </c>
      <c r="AH251" s="38"/>
    </row>
    <row r="252" spans="1:34" ht="78.75" customHeight="1" x14ac:dyDescent="0.25">
      <c r="A252" s="21">
        <v>256</v>
      </c>
      <c r="B252" s="21">
        <v>2021</v>
      </c>
      <c r="C252" s="21" t="s">
        <v>747</v>
      </c>
      <c r="D252" s="46" t="s">
        <v>35</v>
      </c>
      <c r="E252" s="23" t="s">
        <v>36</v>
      </c>
      <c r="F252" s="4" t="s">
        <v>37</v>
      </c>
      <c r="G252" s="154" t="s">
        <v>745</v>
      </c>
      <c r="H252" s="24" t="s">
        <v>39</v>
      </c>
      <c r="I252" s="25" t="s">
        <v>40</v>
      </c>
      <c r="J252" s="21">
        <v>30</v>
      </c>
      <c r="K252" s="161" t="s">
        <v>1637</v>
      </c>
      <c r="L252" s="26" t="s">
        <v>1617</v>
      </c>
      <c r="M252" s="27">
        <v>1866</v>
      </c>
      <c r="N252" s="40">
        <v>52160756</v>
      </c>
      <c r="O252" s="28" t="s">
        <v>748</v>
      </c>
      <c r="P252" s="28" t="s">
        <v>42</v>
      </c>
      <c r="Q252" s="28"/>
      <c r="R252" s="28"/>
      <c r="T252" s="30">
        <v>12000000</v>
      </c>
      <c r="U252" s="31">
        <v>0</v>
      </c>
      <c r="V252" s="31">
        <v>0</v>
      </c>
      <c r="W252" s="42">
        <v>0</v>
      </c>
      <c r="X252" s="34">
        <f t="shared" si="3"/>
        <v>12000000</v>
      </c>
      <c r="Y252" s="164">
        <v>7200000</v>
      </c>
      <c r="Z252" s="35">
        <v>44305</v>
      </c>
      <c r="AA252" s="36">
        <v>44312</v>
      </c>
      <c r="AB252" s="36">
        <v>44464</v>
      </c>
      <c r="AC252" s="37">
        <v>150</v>
      </c>
      <c r="AD252" s="38"/>
      <c r="AE252" s="37" t="s">
        <v>43</v>
      </c>
      <c r="AF252" s="38"/>
      <c r="AG252" s="38" t="s">
        <v>44</v>
      </c>
      <c r="AH252" s="38"/>
    </row>
    <row r="253" spans="1:34" ht="78.75" customHeight="1" x14ac:dyDescent="0.25">
      <c r="A253" s="21">
        <v>257</v>
      </c>
      <c r="B253" s="21">
        <v>2021</v>
      </c>
      <c r="C253" s="21" t="s">
        <v>749</v>
      </c>
      <c r="D253" s="46" t="s">
        <v>35</v>
      </c>
      <c r="E253" s="23" t="s">
        <v>36</v>
      </c>
      <c r="F253" s="4" t="s">
        <v>37</v>
      </c>
      <c r="G253" s="154" t="s">
        <v>745</v>
      </c>
      <c r="H253" s="24" t="s">
        <v>39</v>
      </c>
      <c r="I253" s="25" t="s">
        <v>40</v>
      </c>
      <c r="J253" s="21">
        <v>30</v>
      </c>
      <c r="K253" s="161" t="s">
        <v>1637</v>
      </c>
      <c r="L253" s="26" t="s">
        <v>1617</v>
      </c>
      <c r="M253" s="27">
        <v>1866</v>
      </c>
      <c r="N253" s="40">
        <v>79604580</v>
      </c>
      <c r="O253" s="28" t="s">
        <v>750</v>
      </c>
      <c r="P253" s="28" t="s">
        <v>42</v>
      </c>
      <c r="Q253" s="28"/>
      <c r="R253" s="28"/>
      <c r="T253" s="30">
        <v>19200000</v>
      </c>
      <c r="U253" s="31">
        <v>0</v>
      </c>
      <c r="V253" s="32">
        <v>1</v>
      </c>
      <c r="W253" s="30">
        <v>1760000</v>
      </c>
      <c r="X253" s="34">
        <f t="shared" si="3"/>
        <v>20960000</v>
      </c>
      <c r="Y253" s="165">
        <v>17440000</v>
      </c>
      <c r="Z253" s="35">
        <v>44306</v>
      </c>
      <c r="AA253" s="36">
        <v>44309</v>
      </c>
      <c r="AB253" s="36">
        <v>44552</v>
      </c>
      <c r="AC253" s="37">
        <v>90</v>
      </c>
      <c r="AD253" s="38">
        <v>1</v>
      </c>
      <c r="AE253" s="37">
        <v>22</v>
      </c>
      <c r="AF253" s="38"/>
      <c r="AG253" s="38" t="s">
        <v>44</v>
      </c>
      <c r="AH253" s="38"/>
    </row>
    <row r="254" spans="1:34" ht="78.75" customHeight="1" x14ac:dyDescent="0.25">
      <c r="A254" s="21">
        <v>258</v>
      </c>
      <c r="B254" s="21">
        <v>2021</v>
      </c>
      <c r="C254" s="21" t="s">
        <v>751</v>
      </c>
      <c r="D254" s="46" t="s">
        <v>35</v>
      </c>
      <c r="E254" s="23" t="s">
        <v>36</v>
      </c>
      <c r="F254" s="4" t="s">
        <v>37</v>
      </c>
      <c r="G254" s="154" t="s">
        <v>745</v>
      </c>
      <c r="H254" s="24" t="s">
        <v>39</v>
      </c>
      <c r="I254" s="25" t="s">
        <v>40</v>
      </c>
      <c r="J254" s="21">
        <v>30</v>
      </c>
      <c r="K254" s="161" t="s">
        <v>1637</v>
      </c>
      <c r="L254" s="26" t="s">
        <v>1617</v>
      </c>
      <c r="M254" s="27">
        <v>1866</v>
      </c>
      <c r="N254" s="40">
        <v>1000781006</v>
      </c>
      <c r="O254" s="28" t="s">
        <v>752</v>
      </c>
      <c r="P254" s="28" t="s">
        <v>42</v>
      </c>
      <c r="Q254" s="28"/>
      <c r="R254" s="28"/>
      <c r="T254" s="30">
        <v>12000000</v>
      </c>
      <c r="U254" s="31">
        <v>0</v>
      </c>
      <c r="V254" s="31">
        <v>0</v>
      </c>
      <c r="W254" s="42">
        <v>0</v>
      </c>
      <c r="X254" s="34">
        <f t="shared" si="3"/>
        <v>12000000</v>
      </c>
      <c r="Y254" s="165">
        <v>12000000</v>
      </c>
      <c r="Z254" s="35">
        <v>44307</v>
      </c>
      <c r="AA254" s="36">
        <v>44309</v>
      </c>
      <c r="AB254" s="36">
        <v>44461</v>
      </c>
      <c r="AC254" s="37">
        <v>150</v>
      </c>
      <c r="AD254" s="38"/>
      <c r="AE254" s="37" t="s">
        <v>43</v>
      </c>
      <c r="AF254" s="38"/>
      <c r="AG254" s="38" t="s">
        <v>44</v>
      </c>
      <c r="AH254" s="38"/>
    </row>
    <row r="255" spans="1:34" ht="78.75" customHeight="1" x14ac:dyDescent="0.25">
      <c r="A255" s="21">
        <v>259</v>
      </c>
      <c r="B255" s="21">
        <v>2021</v>
      </c>
      <c r="C255" s="21" t="s">
        <v>753</v>
      </c>
      <c r="D255" s="46" t="s">
        <v>35</v>
      </c>
      <c r="E255" s="23" t="s">
        <v>36</v>
      </c>
      <c r="F255" s="4" t="s">
        <v>37</v>
      </c>
      <c r="G255" s="154" t="s">
        <v>754</v>
      </c>
      <c r="H255" s="24" t="s">
        <v>39</v>
      </c>
      <c r="I255" s="25" t="s">
        <v>40</v>
      </c>
      <c r="J255" s="21">
        <v>57</v>
      </c>
      <c r="K255" s="161" t="s">
        <v>1622</v>
      </c>
      <c r="L255" s="26" t="s">
        <v>1616</v>
      </c>
      <c r="M255" s="27">
        <v>1873</v>
      </c>
      <c r="N255" s="40">
        <v>1014204432</v>
      </c>
      <c r="O255" s="28" t="s">
        <v>755</v>
      </c>
      <c r="P255" s="28" t="s">
        <v>42</v>
      </c>
      <c r="Q255" s="28"/>
      <c r="R255" s="28"/>
      <c r="T255" s="30">
        <v>20700000</v>
      </c>
      <c r="U255" s="31">
        <v>0</v>
      </c>
      <c r="V255" s="31">
        <v>0</v>
      </c>
      <c r="W255" s="42">
        <v>0</v>
      </c>
      <c r="X255" s="34">
        <f t="shared" si="3"/>
        <v>20700000</v>
      </c>
      <c r="Y255" s="165">
        <v>17664000</v>
      </c>
      <c r="Z255" s="35">
        <v>44302</v>
      </c>
      <c r="AA255" s="36">
        <v>44309</v>
      </c>
      <c r="AB255" s="36">
        <v>44461</v>
      </c>
      <c r="AC255" s="37">
        <v>150</v>
      </c>
      <c r="AD255" s="38"/>
      <c r="AE255" s="37" t="s">
        <v>43</v>
      </c>
      <c r="AF255" s="38"/>
      <c r="AG255" s="38" t="s">
        <v>44</v>
      </c>
      <c r="AH255" s="38"/>
    </row>
    <row r="256" spans="1:34" ht="78.75" customHeight="1" x14ac:dyDescent="0.25">
      <c r="A256" s="21">
        <v>260</v>
      </c>
      <c r="B256" s="21">
        <v>2021</v>
      </c>
      <c r="C256" s="21" t="s">
        <v>756</v>
      </c>
      <c r="D256" s="46" t="s">
        <v>35</v>
      </c>
      <c r="E256" s="23" t="s">
        <v>36</v>
      </c>
      <c r="F256" s="4" t="s">
        <v>37</v>
      </c>
      <c r="G256" s="157" t="s">
        <v>757</v>
      </c>
      <c r="H256" s="24" t="s">
        <v>39</v>
      </c>
      <c r="I256" s="25" t="s">
        <v>40</v>
      </c>
      <c r="J256" s="21">
        <v>6</v>
      </c>
      <c r="K256" s="161" t="s">
        <v>1625</v>
      </c>
      <c r="L256" s="26" t="s">
        <v>1618</v>
      </c>
      <c r="M256" s="27">
        <v>1865</v>
      </c>
      <c r="N256" s="40">
        <v>1095835992</v>
      </c>
      <c r="O256" s="28" t="s">
        <v>758</v>
      </c>
      <c r="P256" s="28" t="s">
        <v>42</v>
      </c>
      <c r="Q256" s="28"/>
      <c r="R256" s="28"/>
      <c r="T256" s="30">
        <v>21805000</v>
      </c>
      <c r="U256" s="31">
        <v>0</v>
      </c>
      <c r="V256" s="31">
        <v>0</v>
      </c>
      <c r="W256" s="42">
        <v>0</v>
      </c>
      <c r="X256" s="34">
        <f t="shared" si="3"/>
        <v>21805000</v>
      </c>
      <c r="Y256" s="165">
        <v>21805000</v>
      </c>
      <c r="Z256" s="35">
        <v>44302</v>
      </c>
      <c r="AA256" s="36">
        <v>44314</v>
      </c>
      <c r="AB256" s="36">
        <v>44466</v>
      </c>
      <c r="AC256" s="37">
        <v>150</v>
      </c>
      <c r="AD256" s="38"/>
      <c r="AE256" s="37" t="s">
        <v>43</v>
      </c>
      <c r="AF256" s="38"/>
      <c r="AG256" s="38" t="s">
        <v>44</v>
      </c>
      <c r="AH256" s="38"/>
    </row>
    <row r="257" spans="1:34" ht="78.75" customHeight="1" x14ac:dyDescent="0.25">
      <c r="A257" s="21">
        <v>261</v>
      </c>
      <c r="B257" s="21">
        <v>2021</v>
      </c>
      <c r="C257" s="21" t="s">
        <v>759</v>
      </c>
      <c r="D257" s="46" t="s">
        <v>35</v>
      </c>
      <c r="E257" s="23" t="s">
        <v>36</v>
      </c>
      <c r="F257" s="4" t="s">
        <v>37</v>
      </c>
      <c r="G257" s="154" t="s">
        <v>760</v>
      </c>
      <c r="H257" s="24" t="s">
        <v>39</v>
      </c>
      <c r="I257" s="25" t="s">
        <v>40</v>
      </c>
      <c r="J257" s="21">
        <v>45</v>
      </c>
      <c r="K257" s="161" t="s">
        <v>1629</v>
      </c>
      <c r="L257" s="26" t="s">
        <v>1615</v>
      </c>
      <c r="M257" s="27">
        <v>1835</v>
      </c>
      <c r="N257" s="40">
        <v>79492725</v>
      </c>
      <c r="O257" s="28" t="s">
        <v>761</v>
      </c>
      <c r="P257" s="28" t="s">
        <v>42</v>
      </c>
      <c r="Q257" s="28"/>
      <c r="R257" s="28"/>
      <c r="T257" s="30">
        <v>34888000</v>
      </c>
      <c r="U257" s="31">
        <v>0</v>
      </c>
      <c r="V257" s="31">
        <v>0</v>
      </c>
      <c r="W257" s="42">
        <v>0</v>
      </c>
      <c r="X257" s="34">
        <f t="shared" si="3"/>
        <v>34888000</v>
      </c>
      <c r="Y257" s="165">
        <v>31980667</v>
      </c>
      <c r="Z257" s="35">
        <v>44305</v>
      </c>
      <c r="AA257" s="36">
        <v>44307</v>
      </c>
      <c r="AB257" s="36">
        <v>44550</v>
      </c>
      <c r="AC257" s="37">
        <v>90</v>
      </c>
      <c r="AD257" s="38"/>
      <c r="AE257" s="37" t="s">
        <v>43</v>
      </c>
      <c r="AF257" s="38"/>
      <c r="AG257" s="38" t="s">
        <v>44</v>
      </c>
      <c r="AH257" s="38"/>
    </row>
    <row r="258" spans="1:34" ht="97.5" customHeight="1" x14ac:dyDescent="0.25">
      <c r="A258" s="21">
        <v>262</v>
      </c>
      <c r="B258" s="21">
        <v>2021</v>
      </c>
      <c r="C258" s="21" t="s">
        <v>762</v>
      </c>
      <c r="D258" s="46" t="s">
        <v>35</v>
      </c>
      <c r="E258" s="23" t="s">
        <v>36</v>
      </c>
      <c r="F258" s="4" t="s">
        <v>37</v>
      </c>
      <c r="G258" s="154" t="s">
        <v>429</v>
      </c>
      <c r="H258" s="24" t="s">
        <v>39</v>
      </c>
      <c r="I258" s="25" t="s">
        <v>40</v>
      </c>
      <c r="J258" s="21">
        <v>57</v>
      </c>
      <c r="K258" s="161" t="s">
        <v>1622</v>
      </c>
      <c r="L258" s="26" t="s">
        <v>1616</v>
      </c>
      <c r="M258" s="27">
        <v>1873</v>
      </c>
      <c r="N258" s="40">
        <v>19221558</v>
      </c>
      <c r="O258" s="28" t="s">
        <v>763</v>
      </c>
      <c r="P258" s="28" t="s">
        <v>42</v>
      </c>
      <c r="Q258" s="28"/>
      <c r="R258" s="28"/>
      <c r="T258" s="30">
        <v>27500000</v>
      </c>
      <c r="U258" s="31">
        <v>0</v>
      </c>
      <c r="V258" s="31">
        <v>0</v>
      </c>
      <c r="W258" s="42">
        <v>0</v>
      </c>
      <c r="X258" s="34">
        <f t="shared" ref="X258:X321" si="4">+T258+U258+W258</f>
        <v>27500000</v>
      </c>
      <c r="Y258" s="165">
        <v>27500000</v>
      </c>
      <c r="Z258" s="35">
        <v>44305</v>
      </c>
      <c r="AA258" s="36">
        <v>44308</v>
      </c>
      <c r="AB258" s="36">
        <v>44460</v>
      </c>
      <c r="AC258" s="37">
        <v>150</v>
      </c>
      <c r="AD258" s="38"/>
      <c r="AE258" s="37" t="s">
        <v>43</v>
      </c>
      <c r="AF258" s="38"/>
      <c r="AG258" s="38" t="s">
        <v>44</v>
      </c>
      <c r="AH258" s="38"/>
    </row>
    <row r="259" spans="1:34" ht="78.75" customHeight="1" x14ac:dyDescent="0.25">
      <c r="A259" s="21">
        <v>263</v>
      </c>
      <c r="B259" s="21">
        <v>2021</v>
      </c>
      <c r="C259" s="21" t="s">
        <v>764</v>
      </c>
      <c r="D259" s="46" t="s">
        <v>35</v>
      </c>
      <c r="E259" s="23" t="s">
        <v>36</v>
      </c>
      <c r="F259" s="4" t="s">
        <v>37</v>
      </c>
      <c r="G259" s="154" t="s">
        <v>765</v>
      </c>
      <c r="H259" s="24" t="s">
        <v>39</v>
      </c>
      <c r="I259" s="25" t="s">
        <v>40</v>
      </c>
      <c r="J259" s="21">
        <v>6</v>
      </c>
      <c r="K259" s="161" t="s">
        <v>1625</v>
      </c>
      <c r="L259" s="26" t="s">
        <v>1618</v>
      </c>
      <c r="M259" s="27">
        <v>1811</v>
      </c>
      <c r="N259" s="40">
        <v>1010210396</v>
      </c>
      <c r="O259" s="28" t="s">
        <v>766</v>
      </c>
      <c r="P259" s="28" t="s">
        <v>42</v>
      </c>
      <c r="Q259" s="28"/>
      <c r="R259" s="28"/>
      <c r="T259" s="30">
        <v>34888000</v>
      </c>
      <c r="U259" s="31">
        <v>0</v>
      </c>
      <c r="V259" s="31">
        <v>0</v>
      </c>
      <c r="W259" s="42">
        <v>0</v>
      </c>
      <c r="X259" s="34">
        <f t="shared" si="4"/>
        <v>34888000</v>
      </c>
      <c r="Y259" s="165">
        <v>31689936</v>
      </c>
      <c r="Z259" s="35">
        <v>44307</v>
      </c>
      <c r="AA259" s="36">
        <v>44309</v>
      </c>
      <c r="AB259" s="36">
        <v>44552</v>
      </c>
      <c r="AC259" s="37">
        <v>90</v>
      </c>
      <c r="AD259" s="38"/>
      <c r="AE259" s="37" t="s">
        <v>43</v>
      </c>
      <c r="AF259" s="38"/>
      <c r="AG259" s="38" t="s">
        <v>44</v>
      </c>
      <c r="AH259" s="38"/>
    </row>
    <row r="260" spans="1:34" ht="78.75" customHeight="1" x14ac:dyDescent="0.25">
      <c r="A260" s="21">
        <v>264</v>
      </c>
      <c r="B260" s="21">
        <v>2021</v>
      </c>
      <c r="C260" s="21" t="s">
        <v>767</v>
      </c>
      <c r="D260" s="46" t="s">
        <v>35</v>
      </c>
      <c r="E260" s="23" t="s">
        <v>36</v>
      </c>
      <c r="F260" s="4" t="s">
        <v>37</v>
      </c>
      <c r="G260" s="154" t="s">
        <v>757</v>
      </c>
      <c r="H260" s="24" t="s">
        <v>39</v>
      </c>
      <c r="I260" s="25" t="s">
        <v>40</v>
      </c>
      <c r="J260" s="21">
        <v>6</v>
      </c>
      <c r="K260" s="161" t="s">
        <v>1625</v>
      </c>
      <c r="L260" s="26" t="s">
        <v>1618</v>
      </c>
      <c r="M260" s="27">
        <v>1865</v>
      </c>
      <c r="N260" s="40">
        <v>80245498</v>
      </c>
      <c r="O260" s="28" t="s">
        <v>768</v>
      </c>
      <c r="P260" s="28" t="s">
        <v>42</v>
      </c>
      <c r="Q260" s="28"/>
      <c r="R260" s="28"/>
      <c r="T260" s="30">
        <v>50000000</v>
      </c>
      <c r="U260" s="31">
        <v>0</v>
      </c>
      <c r="V260" s="31">
        <v>0</v>
      </c>
      <c r="W260" s="42">
        <v>0</v>
      </c>
      <c r="X260" s="34">
        <f t="shared" si="4"/>
        <v>50000000</v>
      </c>
      <c r="Y260" s="165">
        <v>37800000</v>
      </c>
      <c r="Z260" s="35">
        <v>44306</v>
      </c>
      <c r="AA260" s="36">
        <v>44308</v>
      </c>
      <c r="AB260" s="36">
        <v>44562</v>
      </c>
      <c r="AC260" s="37">
        <v>250</v>
      </c>
      <c r="AD260" s="38"/>
      <c r="AE260" s="37" t="s">
        <v>43</v>
      </c>
      <c r="AF260" s="38"/>
      <c r="AG260" s="38" t="s">
        <v>44</v>
      </c>
      <c r="AH260" s="38"/>
    </row>
    <row r="261" spans="1:34" ht="78.75" customHeight="1" x14ac:dyDescent="0.25">
      <c r="A261" s="21">
        <v>265</v>
      </c>
      <c r="B261" s="21">
        <v>2021</v>
      </c>
      <c r="C261" s="21" t="s">
        <v>769</v>
      </c>
      <c r="D261" s="46" t="s">
        <v>35</v>
      </c>
      <c r="E261" s="23" t="s">
        <v>36</v>
      </c>
      <c r="F261" s="4" t="s">
        <v>37</v>
      </c>
      <c r="G261" s="154" t="s">
        <v>770</v>
      </c>
      <c r="H261" s="24" t="s">
        <v>39</v>
      </c>
      <c r="I261" s="25" t="s">
        <v>40</v>
      </c>
      <c r="J261" s="21">
        <v>6</v>
      </c>
      <c r="K261" s="161" t="s">
        <v>1625</v>
      </c>
      <c r="L261" s="26" t="s">
        <v>1618</v>
      </c>
      <c r="M261" s="27">
        <v>1811</v>
      </c>
      <c r="N261" s="40">
        <v>79557728</v>
      </c>
      <c r="O261" s="28" t="s">
        <v>771</v>
      </c>
      <c r="P261" s="28" t="s">
        <v>42</v>
      </c>
      <c r="Q261" s="28"/>
      <c r="R261" s="28"/>
      <c r="T261" s="30">
        <v>31200000</v>
      </c>
      <c r="U261" s="31">
        <v>0</v>
      </c>
      <c r="V261" s="31">
        <v>0</v>
      </c>
      <c r="W261" s="42">
        <v>0</v>
      </c>
      <c r="X261" s="34">
        <f t="shared" si="4"/>
        <v>31200000</v>
      </c>
      <c r="Y261" s="165">
        <v>27820000</v>
      </c>
      <c r="Z261" s="35">
        <v>44310</v>
      </c>
      <c r="AA261" s="36">
        <v>44313</v>
      </c>
      <c r="AB261" s="36">
        <v>44556</v>
      </c>
      <c r="AC261" s="37">
        <v>90</v>
      </c>
      <c r="AD261" s="38"/>
      <c r="AE261" s="37" t="s">
        <v>43</v>
      </c>
      <c r="AF261" s="38"/>
      <c r="AG261" s="38" t="s">
        <v>44</v>
      </c>
      <c r="AH261" s="38"/>
    </row>
    <row r="262" spans="1:34" ht="78.75" customHeight="1" x14ac:dyDescent="0.25">
      <c r="A262" s="21">
        <v>266</v>
      </c>
      <c r="B262" s="21">
        <v>2021</v>
      </c>
      <c r="C262" s="21" t="s">
        <v>772</v>
      </c>
      <c r="D262" s="46" t="s">
        <v>35</v>
      </c>
      <c r="E262" s="23" t="s">
        <v>36</v>
      </c>
      <c r="F262" s="4" t="s">
        <v>37</v>
      </c>
      <c r="G262" s="154" t="s">
        <v>773</v>
      </c>
      <c r="H262" s="24" t="s">
        <v>39</v>
      </c>
      <c r="I262" s="25" t="s">
        <v>40</v>
      </c>
      <c r="J262" s="21">
        <v>27</v>
      </c>
      <c r="K262" s="161" t="s">
        <v>1628</v>
      </c>
      <c r="L262" s="26" t="s">
        <v>1617</v>
      </c>
      <c r="M262" s="27">
        <v>1859</v>
      </c>
      <c r="N262" s="40">
        <v>1096200620</v>
      </c>
      <c r="O262" s="28" t="s">
        <v>774</v>
      </c>
      <c r="P262" s="28" t="s">
        <v>42</v>
      </c>
      <c r="Q262" s="28"/>
      <c r="R262" s="28"/>
      <c r="T262" s="30">
        <v>25000000</v>
      </c>
      <c r="U262" s="31">
        <v>0</v>
      </c>
      <c r="V262" s="31">
        <v>0</v>
      </c>
      <c r="W262" s="42">
        <v>0</v>
      </c>
      <c r="X262" s="34">
        <f t="shared" si="4"/>
        <v>25000000</v>
      </c>
      <c r="Y262" s="165">
        <v>25000000</v>
      </c>
      <c r="Z262" s="35">
        <v>44307</v>
      </c>
      <c r="AA262" s="36">
        <v>44309</v>
      </c>
      <c r="AB262" s="36">
        <v>44461</v>
      </c>
      <c r="AC262" s="37">
        <v>150</v>
      </c>
      <c r="AD262" s="38"/>
      <c r="AE262" s="37" t="s">
        <v>43</v>
      </c>
      <c r="AF262" s="38"/>
      <c r="AG262" s="38" t="s">
        <v>44</v>
      </c>
      <c r="AH262" s="38"/>
    </row>
    <row r="263" spans="1:34" ht="78.75" customHeight="1" x14ac:dyDescent="0.25">
      <c r="A263" s="21">
        <v>267</v>
      </c>
      <c r="B263" s="21">
        <v>2021</v>
      </c>
      <c r="C263" s="21" t="s">
        <v>775</v>
      </c>
      <c r="D263" s="46" t="s">
        <v>35</v>
      </c>
      <c r="E263" s="23" t="s">
        <v>36</v>
      </c>
      <c r="F263" s="4" t="s">
        <v>37</v>
      </c>
      <c r="G263" s="154" t="s">
        <v>776</v>
      </c>
      <c r="H263" s="24" t="s">
        <v>39</v>
      </c>
      <c r="I263" s="25" t="s">
        <v>40</v>
      </c>
      <c r="J263" s="21">
        <v>57</v>
      </c>
      <c r="K263" s="161" t="s">
        <v>1622</v>
      </c>
      <c r="L263" s="26" t="s">
        <v>1616</v>
      </c>
      <c r="M263" s="27">
        <v>1873</v>
      </c>
      <c r="N263" s="40">
        <v>52782734</v>
      </c>
      <c r="O263" s="28" t="s">
        <v>55</v>
      </c>
      <c r="P263" s="28" t="s">
        <v>42</v>
      </c>
      <c r="Q263" s="28"/>
      <c r="R263" s="28"/>
      <c r="T263" s="30">
        <v>36341666</v>
      </c>
      <c r="U263" s="31">
        <v>0</v>
      </c>
      <c r="V263" s="31">
        <v>0</v>
      </c>
      <c r="W263" s="42">
        <v>0</v>
      </c>
      <c r="X263" s="34">
        <f t="shared" si="4"/>
        <v>36341666</v>
      </c>
      <c r="Y263" s="165">
        <v>31689933</v>
      </c>
      <c r="Z263" s="35">
        <v>44307</v>
      </c>
      <c r="AA263" s="36">
        <v>44309</v>
      </c>
      <c r="AB263" s="36">
        <v>44563</v>
      </c>
      <c r="AC263" s="37">
        <v>250</v>
      </c>
      <c r="AD263" s="38"/>
      <c r="AE263" s="37" t="s">
        <v>43</v>
      </c>
      <c r="AF263" s="38"/>
      <c r="AG263" s="38" t="s">
        <v>44</v>
      </c>
      <c r="AH263" s="38"/>
    </row>
    <row r="264" spans="1:34" ht="89.25" customHeight="1" x14ac:dyDescent="0.25">
      <c r="A264" s="21">
        <v>268</v>
      </c>
      <c r="B264" s="21">
        <v>2021</v>
      </c>
      <c r="C264" s="21" t="s">
        <v>777</v>
      </c>
      <c r="D264" s="46" t="s">
        <v>35</v>
      </c>
      <c r="E264" s="23" t="s">
        <v>36</v>
      </c>
      <c r="F264" s="4" t="s">
        <v>37</v>
      </c>
      <c r="G264" s="154" t="s">
        <v>778</v>
      </c>
      <c r="H264" s="24" t="s">
        <v>39</v>
      </c>
      <c r="I264" s="25" t="s">
        <v>40</v>
      </c>
      <c r="J264" s="21">
        <v>57</v>
      </c>
      <c r="K264" s="161" t="s">
        <v>1622</v>
      </c>
      <c r="L264" s="26" t="s">
        <v>1616</v>
      </c>
      <c r="M264" s="27">
        <v>1873</v>
      </c>
      <c r="N264" s="40">
        <v>52352104</v>
      </c>
      <c r="O264" s="28" t="s">
        <v>779</v>
      </c>
      <c r="P264" s="28" t="s">
        <v>42</v>
      </c>
      <c r="Q264" s="28"/>
      <c r="R264" s="28"/>
      <c r="T264" s="30">
        <v>12000000</v>
      </c>
      <c r="U264" s="31">
        <v>0</v>
      </c>
      <c r="V264" s="31">
        <v>0</v>
      </c>
      <c r="W264" s="42">
        <v>0</v>
      </c>
      <c r="X264" s="34">
        <f t="shared" si="4"/>
        <v>12000000</v>
      </c>
      <c r="Y264" s="165">
        <v>12000000</v>
      </c>
      <c r="Z264" s="35">
        <v>44306</v>
      </c>
      <c r="AA264" s="36">
        <v>44308</v>
      </c>
      <c r="AB264" s="36">
        <v>44460</v>
      </c>
      <c r="AC264" s="37">
        <v>150</v>
      </c>
      <c r="AD264" s="38"/>
      <c r="AE264" s="37" t="s">
        <v>43</v>
      </c>
      <c r="AF264" s="38"/>
      <c r="AG264" s="38" t="s">
        <v>44</v>
      </c>
      <c r="AH264" s="38"/>
    </row>
    <row r="265" spans="1:34" ht="78.75" customHeight="1" x14ac:dyDescent="0.25">
      <c r="A265" s="21">
        <v>269</v>
      </c>
      <c r="B265" s="21">
        <v>2021</v>
      </c>
      <c r="C265" s="21" t="s">
        <v>780</v>
      </c>
      <c r="D265" s="46" t="s">
        <v>35</v>
      </c>
      <c r="E265" s="23" t="s">
        <v>36</v>
      </c>
      <c r="F265" s="4" t="s">
        <v>37</v>
      </c>
      <c r="G265" s="154" t="s">
        <v>781</v>
      </c>
      <c r="H265" s="24" t="s">
        <v>39</v>
      </c>
      <c r="I265" s="25" t="s">
        <v>40</v>
      </c>
      <c r="J265" s="21">
        <v>30</v>
      </c>
      <c r="K265" s="161" t="s">
        <v>1637</v>
      </c>
      <c r="L265" s="26" t="s">
        <v>1617</v>
      </c>
      <c r="M265" s="27">
        <v>1866</v>
      </c>
      <c r="N265" s="40">
        <v>1026586327</v>
      </c>
      <c r="O265" s="28" t="s">
        <v>782</v>
      </c>
      <c r="P265" s="28" t="s">
        <v>42</v>
      </c>
      <c r="Q265" s="28"/>
      <c r="R265" s="28"/>
      <c r="T265" s="30">
        <v>18000000</v>
      </c>
      <c r="U265" s="31">
        <v>0</v>
      </c>
      <c r="V265" s="31">
        <v>0</v>
      </c>
      <c r="W265" s="42">
        <v>0</v>
      </c>
      <c r="X265" s="34">
        <f t="shared" si="4"/>
        <v>18000000</v>
      </c>
      <c r="Y265" s="165">
        <v>14520000</v>
      </c>
      <c r="Z265" s="35">
        <v>44314</v>
      </c>
      <c r="AA265" s="36">
        <v>44316</v>
      </c>
      <c r="AB265" s="36">
        <v>44468</v>
      </c>
      <c r="AC265" s="37">
        <v>150</v>
      </c>
      <c r="AD265" s="38"/>
      <c r="AE265" s="37" t="s">
        <v>43</v>
      </c>
      <c r="AF265" s="38"/>
      <c r="AG265" s="38" t="s">
        <v>44</v>
      </c>
      <c r="AH265" s="38"/>
    </row>
    <row r="266" spans="1:34" ht="78.75" customHeight="1" x14ac:dyDescent="0.25">
      <c r="A266" s="21">
        <v>270</v>
      </c>
      <c r="B266" s="21">
        <v>2021</v>
      </c>
      <c r="C266" s="21" t="s">
        <v>783</v>
      </c>
      <c r="D266" s="46" t="s">
        <v>35</v>
      </c>
      <c r="E266" s="23" t="s">
        <v>36</v>
      </c>
      <c r="F266" s="4" t="s">
        <v>37</v>
      </c>
      <c r="G266" s="154" t="s">
        <v>784</v>
      </c>
      <c r="H266" s="24" t="s">
        <v>39</v>
      </c>
      <c r="I266" s="25" t="s">
        <v>40</v>
      </c>
      <c r="J266" s="21">
        <v>6</v>
      </c>
      <c r="K266" s="161" t="s">
        <v>1625</v>
      </c>
      <c r="L266" s="26" t="s">
        <v>1618</v>
      </c>
      <c r="M266" s="27">
        <v>1811</v>
      </c>
      <c r="N266" s="40">
        <v>52065282</v>
      </c>
      <c r="O266" s="28" t="s">
        <v>785</v>
      </c>
      <c r="P266" s="28" t="s">
        <v>42</v>
      </c>
      <c r="Q266" s="28"/>
      <c r="R266" s="28"/>
      <c r="T266" s="30">
        <v>22500000</v>
      </c>
      <c r="U266" s="31">
        <v>0</v>
      </c>
      <c r="V266" s="31">
        <v>0</v>
      </c>
      <c r="W266" s="42">
        <v>0</v>
      </c>
      <c r="X266" s="34">
        <f t="shared" si="4"/>
        <v>22500000</v>
      </c>
      <c r="Y266" s="165">
        <v>22500000</v>
      </c>
      <c r="Z266" s="35">
        <v>44307</v>
      </c>
      <c r="AA266" s="44">
        <v>44308</v>
      </c>
      <c r="AB266" s="44">
        <v>44460</v>
      </c>
      <c r="AC266" s="37">
        <v>150</v>
      </c>
      <c r="AD266" s="38"/>
      <c r="AE266" s="45" t="s">
        <v>43</v>
      </c>
      <c r="AF266" s="38"/>
      <c r="AG266" s="38" t="s">
        <v>44</v>
      </c>
      <c r="AH266" s="38"/>
    </row>
    <row r="267" spans="1:34" ht="78.75" customHeight="1" x14ac:dyDescent="0.25">
      <c r="A267" s="21">
        <v>271</v>
      </c>
      <c r="B267" s="21">
        <v>2021</v>
      </c>
      <c r="C267" s="21" t="s">
        <v>786</v>
      </c>
      <c r="D267" s="46" t="s">
        <v>35</v>
      </c>
      <c r="E267" s="23" t="s">
        <v>36</v>
      </c>
      <c r="F267" s="4" t="s">
        <v>37</v>
      </c>
      <c r="G267" s="154" t="s">
        <v>787</v>
      </c>
      <c r="H267" s="24" t="s">
        <v>39</v>
      </c>
      <c r="I267" s="25" t="s">
        <v>40</v>
      </c>
      <c r="J267" s="21">
        <v>38</v>
      </c>
      <c r="K267" s="161" t="s">
        <v>1623</v>
      </c>
      <c r="L267" s="26" t="s">
        <v>1617</v>
      </c>
      <c r="M267" s="27">
        <v>1868</v>
      </c>
      <c r="N267" s="40">
        <v>19076520</v>
      </c>
      <c r="O267" s="28" t="s">
        <v>788</v>
      </c>
      <c r="P267" s="28" t="s">
        <v>42</v>
      </c>
      <c r="Q267" s="28"/>
      <c r="R267" s="28"/>
      <c r="T267" s="30">
        <v>30800000</v>
      </c>
      <c r="U267" s="31">
        <v>0</v>
      </c>
      <c r="V267" s="32">
        <v>1</v>
      </c>
      <c r="W267" s="30">
        <v>2823333</v>
      </c>
      <c r="X267" s="34">
        <f t="shared" si="4"/>
        <v>33623333</v>
      </c>
      <c r="Y267" s="165">
        <v>27976667</v>
      </c>
      <c r="Z267" s="35">
        <v>44307</v>
      </c>
      <c r="AA267" s="36">
        <v>44309</v>
      </c>
      <c r="AB267" s="36">
        <v>44575</v>
      </c>
      <c r="AC267" s="37">
        <v>90</v>
      </c>
      <c r="AD267" s="38">
        <v>1</v>
      </c>
      <c r="AE267" s="37">
        <v>22</v>
      </c>
      <c r="AF267" s="38"/>
      <c r="AG267" s="38" t="s">
        <v>44</v>
      </c>
      <c r="AH267" s="38"/>
    </row>
    <row r="268" spans="1:34" ht="78.75" customHeight="1" x14ac:dyDescent="0.25">
      <c r="A268" s="21">
        <v>272</v>
      </c>
      <c r="B268" s="21">
        <v>2021</v>
      </c>
      <c r="C268" s="21" t="s">
        <v>789</v>
      </c>
      <c r="D268" s="46" t="s">
        <v>35</v>
      </c>
      <c r="E268" s="23" t="s">
        <v>36</v>
      </c>
      <c r="F268" s="4" t="s">
        <v>37</v>
      </c>
      <c r="G268" s="154" t="s">
        <v>790</v>
      </c>
      <c r="H268" s="24" t="s">
        <v>39</v>
      </c>
      <c r="I268" s="25" t="s">
        <v>40</v>
      </c>
      <c r="J268" s="21">
        <v>45</v>
      </c>
      <c r="K268" s="161" t="s">
        <v>1629</v>
      </c>
      <c r="L268" s="26" t="s">
        <v>1615</v>
      </c>
      <c r="M268" s="27">
        <v>1835</v>
      </c>
      <c r="N268" s="40">
        <v>79630457</v>
      </c>
      <c r="O268" s="28" t="s">
        <v>791</v>
      </c>
      <c r="P268" s="28" t="s">
        <v>42</v>
      </c>
      <c r="Q268" s="28"/>
      <c r="R268" s="28"/>
      <c r="T268" s="30">
        <v>34888000</v>
      </c>
      <c r="U268" s="31">
        <v>0</v>
      </c>
      <c r="V268" s="31">
        <v>0</v>
      </c>
      <c r="W268" s="42">
        <v>0</v>
      </c>
      <c r="X268" s="34">
        <f t="shared" si="4"/>
        <v>34888000</v>
      </c>
      <c r="Y268" s="165">
        <v>31689933</v>
      </c>
      <c r="Z268" s="35">
        <v>44307</v>
      </c>
      <c r="AA268" s="36">
        <v>44309</v>
      </c>
      <c r="AB268" s="36">
        <v>44552</v>
      </c>
      <c r="AC268" s="37">
        <v>90</v>
      </c>
      <c r="AD268" s="38"/>
      <c r="AE268" s="37" t="s">
        <v>43</v>
      </c>
      <c r="AF268" s="38"/>
      <c r="AG268" s="38" t="s">
        <v>44</v>
      </c>
      <c r="AH268" s="38"/>
    </row>
    <row r="269" spans="1:34" ht="78.75" customHeight="1" x14ac:dyDescent="0.25">
      <c r="A269" s="21">
        <v>273</v>
      </c>
      <c r="B269" s="21">
        <v>2021</v>
      </c>
      <c r="C269" s="21" t="s">
        <v>792</v>
      </c>
      <c r="D269" s="46" t="s">
        <v>35</v>
      </c>
      <c r="E269" s="23" t="s">
        <v>36</v>
      </c>
      <c r="F269" s="4" t="s">
        <v>37</v>
      </c>
      <c r="G269" s="154" t="s">
        <v>793</v>
      </c>
      <c r="H269" s="24" t="s">
        <v>39</v>
      </c>
      <c r="I269" s="25" t="s">
        <v>40</v>
      </c>
      <c r="J269" s="21">
        <v>30</v>
      </c>
      <c r="K269" s="161" t="s">
        <v>1637</v>
      </c>
      <c r="L269" s="26" t="s">
        <v>1617</v>
      </c>
      <c r="M269" s="27">
        <v>1866</v>
      </c>
      <c r="N269" s="40">
        <v>1075283774</v>
      </c>
      <c r="O269" s="28" t="s">
        <v>794</v>
      </c>
      <c r="P269" s="28" t="s">
        <v>42</v>
      </c>
      <c r="Q269" s="28"/>
      <c r="R269" s="28"/>
      <c r="T269" s="30">
        <v>21805000</v>
      </c>
      <c r="U269" s="31">
        <v>0</v>
      </c>
      <c r="V269" s="31">
        <v>0</v>
      </c>
      <c r="W269" s="42">
        <v>0</v>
      </c>
      <c r="X269" s="34">
        <f t="shared" si="4"/>
        <v>21805000</v>
      </c>
      <c r="Y269" s="165">
        <v>21805000</v>
      </c>
      <c r="Z269" s="35">
        <v>44307</v>
      </c>
      <c r="AA269" s="36">
        <v>44313</v>
      </c>
      <c r="AB269" s="36">
        <v>44465</v>
      </c>
      <c r="AC269" s="37">
        <v>150</v>
      </c>
      <c r="AD269" s="38"/>
      <c r="AE269" s="37" t="s">
        <v>43</v>
      </c>
      <c r="AF269" s="38"/>
      <c r="AG269" s="38" t="s">
        <v>44</v>
      </c>
      <c r="AH269" s="38"/>
    </row>
    <row r="270" spans="1:34" ht="78.75" customHeight="1" x14ac:dyDescent="0.25">
      <c r="A270" s="21">
        <v>274</v>
      </c>
      <c r="B270" s="21">
        <v>2021</v>
      </c>
      <c r="C270" s="21" t="s">
        <v>795</v>
      </c>
      <c r="D270" s="46" t="s">
        <v>35</v>
      </c>
      <c r="E270" s="23" t="s">
        <v>36</v>
      </c>
      <c r="F270" s="4" t="s">
        <v>37</v>
      </c>
      <c r="G270" s="154" t="s">
        <v>796</v>
      </c>
      <c r="H270" s="24" t="s">
        <v>39</v>
      </c>
      <c r="I270" s="25" t="s">
        <v>40</v>
      </c>
      <c r="J270" s="21">
        <v>34</v>
      </c>
      <c r="K270" s="161" t="s">
        <v>1634</v>
      </c>
      <c r="L270" s="26" t="s">
        <v>1617</v>
      </c>
      <c r="M270" s="27">
        <v>1826</v>
      </c>
      <c r="N270" s="40">
        <v>39795278</v>
      </c>
      <c r="O270" s="28" t="s">
        <v>797</v>
      </c>
      <c r="P270" s="28" t="s">
        <v>42</v>
      </c>
      <c r="Q270" s="28"/>
      <c r="R270" s="28"/>
      <c r="T270" s="30">
        <v>28800000</v>
      </c>
      <c r="U270" s="31">
        <v>0</v>
      </c>
      <c r="V270" s="31">
        <v>0</v>
      </c>
      <c r="W270" s="42">
        <v>0</v>
      </c>
      <c r="X270" s="34">
        <f t="shared" si="4"/>
        <v>28800000</v>
      </c>
      <c r="Y270" s="165">
        <v>25800000</v>
      </c>
      <c r="Z270" s="35">
        <v>44307</v>
      </c>
      <c r="AA270" s="36">
        <v>44312</v>
      </c>
      <c r="AB270" s="36">
        <v>44555</v>
      </c>
      <c r="AC270" s="37">
        <v>90</v>
      </c>
      <c r="AD270" s="38"/>
      <c r="AE270" s="37" t="s">
        <v>43</v>
      </c>
      <c r="AF270" s="38"/>
      <c r="AG270" s="38" t="s">
        <v>44</v>
      </c>
      <c r="AH270" s="38"/>
    </row>
    <row r="271" spans="1:34" ht="78.75" customHeight="1" x14ac:dyDescent="0.25">
      <c r="A271" s="21">
        <v>275</v>
      </c>
      <c r="B271" s="21">
        <v>2021</v>
      </c>
      <c r="C271" s="21" t="s">
        <v>798</v>
      </c>
      <c r="D271" s="46" t="s">
        <v>35</v>
      </c>
      <c r="E271" s="23" t="s">
        <v>36</v>
      </c>
      <c r="F271" s="4" t="s">
        <v>37</v>
      </c>
      <c r="G271" s="154" t="s">
        <v>389</v>
      </c>
      <c r="H271" s="24" t="s">
        <v>39</v>
      </c>
      <c r="I271" s="25" t="s">
        <v>40</v>
      </c>
      <c r="J271" s="21">
        <v>38</v>
      </c>
      <c r="K271" s="161" t="s">
        <v>1623</v>
      </c>
      <c r="L271" s="26" t="s">
        <v>1617</v>
      </c>
      <c r="M271" s="27">
        <v>1868</v>
      </c>
      <c r="N271" s="40">
        <v>79844532</v>
      </c>
      <c r="O271" s="28" t="s">
        <v>799</v>
      </c>
      <c r="P271" s="28" t="s">
        <v>42</v>
      </c>
      <c r="Q271" s="28"/>
      <c r="R271" s="28"/>
      <c r="T271" s="30">
        <v>12000000</v>
      </c>
      <c r="U271" s="31">
        <v>0</v>
      </c>
      <c r="V271" s="31">
        <v>0</v>
      </c>
      <c r="W271" s="42">
        <v>0</v>
      </c>
      <c r="X271" s="34">
        <f t="shared" si="4"/>
        <v>12000000</v>
      </c>
      <c r="Y271" s="165">
        <v>12000000</v>
      </c>
      <c r="Z271" s="35">
        <v>44307</v>
      </c>
      <c r="AA271" s="36">
        <v>44314</v>
      </c>
      <c r="AB271" s="36">
        <v>44466</v>
      </c>
      <c r="AC271" s="37">
        <v>150</v>
      </c>
      <c r="AD271" s="38"/>
      <c r="AE271" s="37" t="s">
        <v>43</v>
      </c>
      <c r="AF271" s="38"/>
      <c r="AG271" s="38" t="s">
        <v>44</v>
      </c>
      <c r="AH271" s="38"/>
    </row>
    <row r="272" spans="1:34" ht="78.75" customHeight="1" x14ac:dyDescent="0.25">
      <c r="A272" s="21">
        <v>276</v>
      </c>
      <c r="B272" s="21">
        <v>2021</v>
      </c>
      <c r="C272" s="21" t="s">
        <v>800</v>
      </c>
      <c r="D272" s="46" t="s">
        <v>35</v>
      </c>
      <c r="E272" s="23" t="s">
        <v>36</v>
      </c>
      <c r="F272" s="4" t="s">
        <v>37</v>
      </c>
      <c r="G272" s="154" t="s">
        <v>801</v>
      </c>
      <c r="H272" s="24" t="s">
        <v>39</v>
      </c>
      <c r="I272" s="25" t="s">
        <v>40</v>
      </c>
      <c r="J272" s="21">
        <v>34</v>
      </c>
      <c r="K272" s="161" t="s">
        <v>1634</v>
      </c>
      <c r="L272" s="26" t="s">
        <v>1617</v>
      </c>
      <c r="M272" s="27">
        <v>1826</v>
      </c>
      <c r="N272" s="40">
        <v>1023894240</v>
      </c>
      <c r="O272" s="28" t="s">
        <v>802</v>
      </c>
      <c r="P272" s="28" t="s">
        <v>42</v>
      </c>
      <c r="Q272" s="28"/>
      <c r="R272" s="28"/>
      <c r="T272" s="30">
        <v>22500000</v>
      </c>
      <c r="U272" s="31">
        <v>0</v>
      </c>
      <c r="V272" s="32">
        <v>1</v>
      </c>
      <c r="W272" s="30">
        <v>11250000</v>
      </c>
      <c r="X272" s="34">
        <f t="shared" si="4"/>
        <v>33750000</v>
      </c>
      <c r="Y272" s="165">
        <v>32700000</v>
      </c>
      <c r="Z272" s="35">
        <v>44307</v>
      </c>
      <c r="AA272" s="36">
        <v>44309</v>
      </c>
      <c r="AB272" s="36">
        <v>44461</v>
      </c>
      <c r="AC272" s="37">
        <v>150</v>
      </c>
      <c r="AD272" s="38">
        <v>1</v>
      </c>
      <c r="AE272" s="37">
        <v>75</v>
      </c>
      <c r="AF272" s="38"/>
      <c r="AG272" s="38" t="s">
        <v>44</v>
      </c>
      <c r="AH272" s="38"/>
    </row>
    <row r="273" spans="1:34" ht="78.75" customHeight="1" x14ac:dyDescent="0.25">
      <c r="A273" s="21">
        <v>277</v>
      </c>
      <c r="B273" s="21">
        <v>2021</v>
      </c>
      <c r="C273" s="21" t="s">
        <v>803</v>
      </c>
      <c r="D273" s="46" t="s">
        <v>35</v>
      </c>
      <c r="E273" s="23" t="s">
        <v>36</v>
      </c>
      <c r="F273" s="4" t="s">
        <v>37</v>
      </c>
      <c r="G273" s="154" t="s">
        <v>804</v>
      </c>
      <c r="H273" s="24" t="s">
        <v>39</v>
      </c>
      <c r="I273" s="25" t="s">
        <v>40</v>
      </c>
      <c r="J273" s="21">
        <v>57</v>
      </c>
      <c r="K273" s="161" t="s">
        <v>1622</v>
      </c>
      <c r="L273" s="26" t="s">
        <v>1616</v>
      </c>
      <c r="M273" s="27">
        <v>1873</v>
      </c>
      <c r="N273" s="40">
        <v>1023881891</v>
      </c>
      <c r="O273" s="28" t="s">
        <v>805</v>
      </c>
      <c r="P273" s="28" t="s">
        <v>42</v>
      </c>
      <c r="Q273" s="28"/>
      <c r="R273" s="28"/>
      <c r="T273" s="30">
        <v>21805000</v>
      </c>
      <c r="U273" s="31">
        <v>0</v>
      </c>
      <c r="V273" s="31">
        <v>0</v>
      </c>
      <c r="W273" s="42">
        <v>0</v>
      </c>
      <c r="X273" s="34">
        <f t="shared" si="4"/>
        <v>21805000</v>
      </c>
      <c r="Y273" s="165">
        <v>21805000</v>
      </c>
      <c r="Z273" s="35">
        <v>44307</v>
      </c>
      <c r="AA273" s="36">
        <v>44309</v>
      </c>
      <c r="AB273" s="36">
        <v>44461</v>
      </c>
      <c r="AC273" s="37">
        <v>150</v>
      </c>
      <c r="AD273" s="38"/>
      <c r="AE273" s="37" t="s">
        <v>43</v>
      </c>
      <c r="AF273" s="38"/>
      <c r="AG273" s="38" t="s">
        <v>44</v>
      </c>
      <c r="AH273" s="38"/>
    </row>
    <row r="274" spans="1:34" ht="78.75" customHeight="1" x14ac:dyDescent="0.25">
      <c r="A274" s="21">
        <v>278</v>
      </c>
      <c r="B274" s="21">
        <v>2021</v>
      </c>
      <c r="C274" s="21" t="s">
        <v>806</v>
      </c>
      <c r="D274" s="46" t="s">
        <v>35</v>
      </c>
      <c r="E274" s="23" t="s">
        <v>36</v>
      </c>
      <c r="F274" s="4" t="s">
        <v>37</v>
      </c>
      <c r="G274" s="154" t="s">
        <v>807</v>
      </c>
      <c r="H274" s="24" t="s">
        <v>39</v>
      </c>
      <c r="I274" s="25" t="s">
        <v>40</v>
      </c>
      <c r="J274" s="21">
        <v>39</v>
      </c>
      <c r="K274" s="161" t="s">
        <v>1631</v>
      </c>
      <c r="L274" s="26" t="s">
        <v>1615</v>
      </c>
      <c r="M274" s="27">
        <v>1869</v>
      </c>
      <c r="N274" s="40">
        <v>1023903530</v>
      </c>
      <c r="O274" s="28" t="s">
        <v>808</v>
      </c>
      <c r="P274" s="28" t="s">
        <v>42</v>
      </c>
      <c r="Q274" s="28"/>
      <c r="R274" s="28"/>
      <c r="T274" s="30">
        <v>25000000</v>
      </c>
      <c r="U274" s="31">
        <v>0</v>
      </c>
      <c r="V274" s="31">
        <v>0</v>
      </c>
      <c r="W274" s="42">
        <v>0</v>
      </c>
      <c r="X274" s="34">
        <f t="shared" si="4"/>
        <v>25000000</v>
      </c>
      <c r="Y274" s="165">
        <v>25000000</v>
      </c>
      <c r="Z274" s="35">
        <v>44307</v>
      </c>
      <c r="AA274" s="36">
        <v>44308</v>
      </c>
      <c r="AB274" s="36">
        <v>44460</v>
      </c>
      <c r="AC274" s="37">
        <v>150</v>
      </c>
      <c r="AD274" s="38"/>
      <c r="AE274" s="37" t="s">
        <v>43</v>
      </c>
      <c r="AF274" s="38"/>
      <c r="AG274" s="38" t="s">
        <v>44</v>
      </c>
      <c r="AH274" s="38"/>
    </row>
    <row r="275" spans="1:34" ht="78.75" customHeight="1" x14ac:dyDescent="0.25">
      <c r="A275" s="21">
        <v>279</v>
      </c>
      <c r="B275" s="21">
        <v>2021</v>
      </c>
      <c r="C275" s="21" t="s">
        <v>809</v>
      </c>
      <c r="D275" s="46" t="s">
        <v>35</v>
      </c>
      <c r="E275" s="23" t="s">
        <v>36</v>
      </c>
      <c r="F275" s="4" t="s">
        <v>37</v>
      </c>
      <c r="G275" s="154" t="s">
        <v>554</v>
      </c>
      <c r="H275" s="24" t="s">
        <v>39</v>
      </c>
      <c r="I275" s="25" t="s">
        <v>40</v>
      </c>
      <c r="J275" s="21">
        <v>38</v>
      </c>
      <c r="K275" s="161" t="s">
        <v>1623</v>
      </c>
      <c r="L275" s="26" t="s">
        <v>1617</v>
      </c>
      <c r="M275" s="27">
        <v>1868</v>
      </c>
      <c r="N275" s="40">
        <v>79705510</v>
      </c>
      <c r="O275" s="28" t="s">
        <v>810</v>
      </c>
      <c r="P275" s="28" t="s">
        <v>42</v>
      </c>
      <c r="Q275" s="28"/>
      <c r="R275" s="28"/>
      <c r="T275" s="30">
        <v>21805000</v>
      </c>
      <c r="U275" s="31">
        <v>0</v>
      </c>
      <c r="V275" s="31">
        <v>0</v>
      </c>
      <c r="W275" s="42">
        <v>0</v>
      </c>
      <c r="X275" s="34">
        <f t="shared" si="4"/>
        <v>21805000</v>
      </c>
      <c r="Y275" s="165">
        <v>21368900</v>
      </c>
      <c r="Z275" s="35">
        <v>44309</v>
      </c>
      <c r="AA275" s="36">
        <v>44326</v>
      </c>
      <c r="AB275" s="36">
        <v>44478</v>
      </c>
      <c r="AC275" s="37">
        <v>150</v>
      </c>
      <c r="AD275" s="38"/>
      <c r="AE275" s="37" t="s">
        <v>43</v>
      </c>
      <c r="AF275" s="38"/>
      <c r="AG275" s="38" t="s">
        <v>44</v>
      </c>
      <c r="AH275" s="38"/>
    </row>
    <row r="276" spans="1:34" ht="78.75" customHeight="1" x14ac:dyDescent="0.25">
      <c r="A276" s="21">
        <v>280</v>
      </c>
      <c r="B276" s="21">
        <v>2021</v>
      </c>
      <c r="C276" s="21" t="s">
        <v>811</v>
      </c>
      <c r="D276" s="46" t="s">
        <v>35</v>
      </c>
      <c r="E276" s="23" t="s">
        <v>36</v>
      </c>
      <c r="F276" s="4" t="s">
        <v>37</v>
      </c>
      <c r="G276" s="154" t="s">
        <v>172</v>
      </c>
      <c r="H276" s="24" t="s">
        <v>39</v>
      </c>
      <c r="I276" s="25" t="s">
        <v>40</v>
      </c>
      <c r="J276" s="21">
        <v>57</v>
      </c>
      <c r="K276" s="161" t="s">
        <v>1622</v>
      </c>
      <c r="L276" s="26" t="s">
        <v>1616</v>
      </c>
      <c r="M276" s="27">
        <v>1873</v>
      </c>
      <c r="N276" s="40">
        <v>80242546</v>
      </c>
      <c r="O276" s="28" t="s">
        <v>812</v>
      </c>
      <c r="P276" s="28" t="s">
        <v>42</v>
      </c>
      <c r="Q276" s="28"/>
      <c r="R276" s="28"/>
      <c r="T276" s="30">
        <v>27500000</v>
      </c>
      <c r="U276" s="31">
        <v>0</v>
      </c>
      <c r="V276" s="31">
        <v>0</v>
      </c>
      <c r="W276" s="42">
        <v>0</v>
      </c>
      <c r="X276" s="34">
        <f t="shared" si="4"/>
        <v>27500000</v>
      </c>
      <c r="Y276" s="165">
        <v>27500000</v>
      </c>
      <c r="Z276" s="35">
        <v>44309</v>
      </c>
      <c r="AA276" s="36">
        <v>44314</v>
      </c>
      <c r="AB276" s="36">
        <v>44466</v>
      </c>
      <c r="AC276" s="37">
        <v>150</v>
      </c>
      <c r="AD276" s="38"/>
      <c r="AE276" s="37" t="s">
        <v>43</v>
      </c>
      <c r="AF276" s="38"/>
      <c r="AG276" s="38" t="s">
        <v>44</v>
      </c>
      <c r="AH276" s="38"/>
    </row>
    <row r="277" spans="1:34" ht="78.75" customHeight="1" x14ac:dyDescent="0.25">
      <c r="A277" s="21">
        <v>281</v>
      </c>
      <c r="B277" s="21">
        <v>2021</v>
      </c>
      <c r="C277" s="21" t="s">
        <v>813</v>
      </c>
      <c r="D277" s="46" t="s">
        <v>35</v>
      </c>
      <c r="E277" s="23" t="s">
        <v>36</v>
      </c>
      <c r="F277" s="4" t="s">
        <v>37</v>
      </c>
      <c r="G277" s="154" t="s">
        <v>814</v>
      </c>
      <c r="H277" s="24" t="s">
        <v>39</v>
      </c>
      <c r="I277" s="25" t="s">
        <v>40</v>
      </c>
      <c r="J277" s="21">
        <v>40</v>
      </c>
      <c r="K277" s="161" t="s">
        <v>1630</v>
      </c>
      <c r="L277" s="26" t="s">
        <v>1615</v>
      </c>
      <c r="M277" s="27">
        <v>1870</v>
      </c>
      <c r="N277" s="40">
        <v>1013605906</v>
      </c>
      <c r="O277" s="28" t="s">
        <v>815</v>
      </c>
      <c r="P277" s="28" t="s">
        <v>42</v>
      </c>
      <c r="Q277" s="28"/>
      <c r="R277" s="28"/>
      <c r="T277" s="30">
        <v>25000000</v>
      </c>
      <c r="U277" s="31">
        <v>0</v>
      </c>
      <c r="V277" s="32">
        <v>1</v>
      </c>
      <c r="W277" s="30">
        <v>12500000</v>
      </c>
      <c r="X277" s="34">
        <f t="shared" si="4"/>
        <v>37500000</v>
      </c>
      <c r="Y277" s="165">
        <v>35500000</v>
      </c>
      <c r="Z277" s="35">
        <v>44307</v>
      </c>
      <c r="AA277" s="36">
        <v>44314</v>
      </c>
      <c r="AB277" s="36">
        <v>44466</v>
      </c>
      <c r="AC277" s="37">
        <v>150</v>
      </c>
      <c r="AD277" s="38">
        <v>1</v>
      </c>
      <c r="AE277" s="37">
        <v>75</v>
      </c>
      <c r="AF277" s="38"/>
      <c r="AG277" s="38" t="s">
        <v>44</v>
      </c>
      <c r="AH277" s="38"/>
    </row>
    <row r="278" spans="1:34" ht="78.75" customHeight="1" x14ac:dyDescent="0.25">
      <c r="A278" s="21">
        <v>282</v>
      </c>
      <c r="B278" s="21">
        <v>2021</v>
      </c>
      <c r="C278" s="21" t="s">
        <v>816</v>
      </c>
      <c r="D278" s="46" t="s">
        <v>35</v>
      </c>
      <c r="E278" s="23" t="s">
        <v>36</v>
      </c>
      <c r="F278" s="4" t="s">
        <v>37</v>
      </c>
      <c r="G278" s="154" t="s">
        <v>817</v>
      </c>
      <c r="H278" s="24" t="s">
        <v>39</v>
      </c>
      <c r="I278" s="25" t="s">
        <v>40</v>
      </c>
      <c r="J278" s="21">
        <v>34</v>
      </c>
      <c r="K278" s="161" t="s">
        <v>1634</v>
      </c>
      <c r="L278" s="26" t="s">
        <v>1617</v>
      </c>
      <c r="M278" s="27">
        <v>1826</v>
      </c>
      <c r="N278" s="40">
        <v>80814908</v>
      </c>
      <c r="O278" s="28" t="s">
        <v>818</v>
      </c>
      <c r="P278" s="28" t="s">
        <v>42</v>
      </c>
      <c r="Q278" s="28"/>
      <c r="R278" s="28"/>
      <c r="T278" s="30">
        <v>22500000</v>
      </c>
      <c r="U278" s="31">
        <v>0</v>
      </c>
      <c r="V278" s="31">
        <v>0</v>
      </c>
      <c r="W278" s="42">
        <v>0</v>
      </c>
      <c r="X278" s="34">
        <f t="shared" si="4"/>
        <v>22500000</v>
      </c>
      <c r="Y278" s="165">
        <v>22500000</v>
      </c>
      <c r="Z278" s="35">
        <v>44309</v>
      </c>
      <c r="AA278" s="36">
        <v>44313</v>
      </c>
      <c r="AB278" s="36">
        <v>44465</v>
      </c>
      <c r="AC278" s="37">
        <v>150</v>
      </c>
      <c r="AD278" s="38"/>
      <c r="AE278" s="37" t="s">
        <v>43</v>
      </c>
      <c r="AF278" s="38"/>
      <c r="AG278" s="38" t="s">
        <v>44</v>
      </c>
      <c r="AH278" s="38"/>
    </row>
    <row r="279" spans="1:34" ht="78.75" customHeight="1" x14ac:dyDescent="0.25">
      <c r="A279" s="21">
        <v>283</v>
      </c>
      <c r="B279" s="21">
        <v>2021</v>
      </c>
      <c r="C279" s="21" t="s">
        <v>819</v>
      </c>
      <c r="D279" s="46" t="s">
        <v>35</v>
      </c>
      <c r="E279" s="23" t="s">
        <v>36</v>
      </c>
      <c r="F279" s="4" t="s">
        <v>37</v>
      </c>
      <c r="G279" s="154" t="s">
        <v>820</v>
      </c>
      <c r="H279" s="24" t="s">
        <v>39</v>
      </c>
      <c r="I279" s="25" t="s">
        <v>40</v>
      </c>
      <c r="J279" s="21">
        <v>39</v>
      </c>
      <c r="K279" s="161" t="s">
        <v>1631</v>
      </c>
      <c r="L279" s="26" t="s">
        <v>1615</v>
      </c>
      <c r="M279" s="27">
        <v>1869</v>
      </c>
      <c r="N279" s="40">
        <v>1049639896</v>
      </c>
      <c r="O279" s="28" t="s">
        <v>821</v>
      </c>
      <c r="P279" s="28" t="s">
        <v>42</v>
      </c>
      <c r="Q279" s="28"/>
      <c r="R279" s="28"/>
      <c r="T279" s="30">
        <v>25000000</v>
      </c>
      <c r="U279" s="31">
        <v>0</v>
      </c>
      <c r="V279" s="31">
        <v>0</v>
      </c>
      <c r="W279" s="42">
        <v>0</v>
      </c>
      <c r="X279" s="34">
        <f t="shared" si="4"/>
        <v>25000000</v>
      </c>
      <c r="Y279" s="165">
        <v>22833333</v>
      </c>
      <c r="Z279" s="35">
        <v>44326</v>
      </c>
      <c r="AA279" s="36">
        <v>44330</v>
      </c>
      <c r="AB279" s="36">
        <v>44482</v>
      </c>
      <c r="AC279" s="37">
        <v>150</v>
      </c>
      <c r="AD279" s="38"/>
      <c r="AE279" s="37" t="s">
        <v>43</v>
      </c>
      <c r="AF279" s="38"/>
      <c r="AG279" s="38" t="s">
        <v>44</v>
      </c>
      <c r="AH279" s="38"/>
    </row>
    <row r="280" spans="1:34" ht="78.75" customHeight="1" x14ac:dyDescent="0.25">
      <c r="A280" s="21">
        <v>284</v>
      </c>
      <c r="B280" s="21">
        <v>2021</v>
      </c>
      <c r="C280" s="21" t="s">
        <v>822</v>
      </c>
      <c r="D280" s="46" t="s">
        <v>35</v>
      </c>
      <c r="E280" s="23" t="s">
        <v>36</v>
      </c>
      <c r="F280" s="4" t="s">
        <v>37</v>
      </c>
      <c r="G280" s="154" t="s">
        <v>823</v>
      </c>
      <c r="H280" s="24" t="s">
        <v>39</v>
      </c>
      <c r="I280" s="25" t="s">
        <v>40</v>
      </c>
      <c r="J280" s="21">
        <v>34</v>
      </c>
      <c r="K280" s="161" t="s">
        <v>1634</v>
      </c>
      <c r="L280" s="26" t="s">
        <v>1617</v>
      </c>
      <c r="M280" s="27">
        <v>1826</v>
      </c>
      <c r="N280" s="40">
        <v>1022366372</v>
      </c>
      <c r="O280" s="28" t="s">
        <v>824</v>
      </c>
      <c r="P280" s="28" t="s">
        <v>42</v>
      </c>
      <c r="Q280" s="28"/>
      <c r="R280" s="28"/>
      <c r="T280" s="30">
        <v>25000000</v>
      </c>
      <c r="U280" s="31">
        <v>0</v>
      </c>
      <c r="V280" s="31">
        <v>0</v>
      </c>
      <c r="W280" s="42">
        <v>0</v>
      </c>
      <c r="X280" s="34">
        <f t="shared" si="4"/>
        <v>25000000</v>
      </c>
      <c r="Y280" s="165">
        <v>25000000</v>
      </c>
      <c r="Z280" s="35">
        <v>44307</v>
      </c>
      <c r="AA280" s="36">
        <v>44309</v>
      </c>
      <c r="AB280" s="36">
        <v>44461</v>
      </c>
      <c r="AC280" s="37">
        <v>150</v>
      </c>
      <c r="AD280" s="38"/>
      <c r="AE280" s="37" t="s">
        <v>43</v>
      </c>
      <c r="AF280" s="38"/>
      <c r="AG280" s="38" t="s">
        <v>44</v>
      </c>
      <c r="AH280" s="38"/>
    </row>
    <row r="281" spans="1:34" ht="78.75" customHeight="1" x14ac:dyDescent="0.25">
      <c r="A281" s="21">
        <v>285</v>
      </c>
      <c r="B281" s="21">
        <v>2021</v>
      </c>
      <c r="C281" s="21" t="s">
        <v>825</v>
      </c>
      <c r="D281" s="46" t="s">
        <v>35</v>
      </c>
      <c r="E281" s="23" t="s">
        <v>36</v>
      </c>
      <c r="F281" s="4" t="s">
        <v>37</v>
      </c>
      <c r="G281" s="154" t="s">
        <v>826</v>
      </c>
      <c r="H281" s="24" t="s">
        <v>39</v>
      </c>
      <c r="I281" s="25" t="s">
        <v>40</v>
      </c>
      <c r="J281" s="21">
        <v>45</v>
      </c>
      <c r="K281" s="161" t="s">
        <v>1629</v>
      </c>
      <c r="L281" s="26" t="s">
        <v>1615</v>
      </c>
      <c r="M281" s="27">
        <v>1835</v>
      </c>
      <c r="N281" s="40">
        <v>52727791</v>
      </c>
      <c r="O281" s="28" t="s">
        <v>827</v>
      </c>
      <c r="P281" s="28" t="s">
        <v>42</v>
      </c>
      <c r="Q281" s="28"/>
      <c r="R281" s="28"/>
      <c r="T281" s="30">
        <v>30800000</v>
      </c>
      <c r="U281" s="31">
        <v>0</v>
      </c>
      <c r="V281" s="32">
        <v>1</v>
      </c>
      <c r="W281" s="30">
        <v>2823333</v>
      </c>
      <c r="X281" s="34">
        <f t="shared" si="4"/>
        <v>33623333</v>
      </c>
      <c r="Y281" s="165">
        <v>27976667</v>
      </c>
      <c r="Z281" s="35">
        <v>44309</v>
      </c>
      <c r="AA281" s="36">
        <v>44309</v>
      </c>
      <c r="AB281" s="36">
        <v>44575</v>
      </c>
      <c r="AC281" s="37">
        <v>90</v>
      </c>
      <c r="AD281" s="38">
        <v>1</v>
      </c>
      <c r="AE281" s="37">
        <v>22</v>
      </c>
      <c r="AF281" s="38"/>
      <c r="AG281" s="38" t="s">
        <v>44</v>
      </c>
      <c r="AH281" s="38"/>
    </row>
    <row r="282" spans="1:34" ht="78.75" customHeight="1" x14ac:dyDescent="0.25">
      <c r="A282" s="21">
        <v>286</v>
      </c>
      <c r="B282" s="21">
        <v>2021</v>
      </c>
      <c r="C282" s="21" t="s">
        <v>828</v>
      </c>
      <c r="D282" s="46" t="s">
        <v>35</v>
      </c>
      <c r="E282" s="23" t="s">
        <v>36</v>
      </c>
      <c r="F282" s="4" t="s">
        <v>37</v>
      </c>
      <c r="G282" s="154" t="s">
        <v>609</v>
      </c>
      <c r="H282" s="24" t="s">
        <v>39</v>
      </c>
      <c r="I282" s="25" t="s">
        <v>40</v>
      </c>
      <c r="J282" s="21">
        <v>1</v>
      </c>
      <c r="K282" s="161" t="s">
        <v>1624</v>
      </c>
      <c r="L282" s="26" t="s">
        <v>1618</v>
      </c>
      <c r="M282" s="27">
        <v>1852</v>
      </c>
      <c r="N282" s="40">
        <v>1024460834</v>
      </c>
      <c r="O282" s="28" t="s">
        <v>829</v>
      </c>
      <c r="P282" s="28" t="s">
        <v>42</v>
      </c>
      <c r="Q282" s="28"/>
      <c r="R282" s="28"/>
      <c r="T282" s="30">
        <v>22500000</v>
      </c>
      <c r="U282" s="31">
        <v>0</v>
      </c>
      <c r="V282" s="31">
        <v>0</v>
      </c>
      <c r="W282" s="42">
        <v>0</v>
      </c>
      <c r="X282" s="34">
        <f t="shared" si="4"/>
        <v>22500000</v>
      </c>
      <c r="Y282" s="165">
        <v>22500000</v>
      </c>
      <c r="Z282" s="35">
        <v>44309</v>
      </c>
      <c r="AA282" s="36">
        <v>44312</v>
      </c>
      <c r="AB282" s="36">
        <v>44464</v>
      </c>
      <c r="AC282" s="37">
        <v>150</v>
      </c>
      <c r="AD282" s="38"/>
      <c r="AE282" s="37" t="s">
        <v>43</v>
      </c>
      <c r="AF282" s="38"/>
      <c r="AG282" s="38" t="s">
        <v>44</v>
      </c>
      <c r="AH282" s="38"/>
    </row>
    <row r="283" spans="1:34" ht="78.75" customHeight="1" x14ac:dyDescent="0.25">
      <c r="A283" s="21">
        <v>287</v>
      </c>
      <c r="B283" s="21">
        <v>2021</v>
      </c>
      <c r="C283" s="21" t="s">
        <v>830</v>
      </c>
      <c r="D283" s="46" t="s">
        <v>35</v>
      </c>
      <c r="E283" s="23" t="s">
        <v>36</v>
      </c>
      <c r="F283" s="4" t="s">
        <v>37</v>
      </c>
      <c r="G283" s="154" t="s">
        <v>495</v>
      </c>
      <c r="H283" s="24" t="s">
        <v>39</v>
      </c>
      <c r="I283" s="25" t="s">
        <v>40</v>
      </c>
      <c r="J283" s="21">
        <v>1</v>
      </c>
      <c r="K283" s="161" t="s">
        <v>1624</v>
      </c>
      <c r="L283" s="26" t="s">
        <v>1618</v>
      </c>
      <c r="M283" s="27">
        <v>1852</v>
      </c>
      <c r="N283" s="40">
        <v>1031143925</v>
      </c>
      <c r="O283" s="28" t="s">
        <v>831</v>
      </c>
      <c r="P283" s="28" t="s">
        <v>42</v>
      </c>
      <c r="Q283" s="28"/>
      <c r="R283" s="28"/>
      <c r="T283" s="30">
        <v>22500000</v>
      </c>
      <c r="U283" s="31">
        <v>0</v>
      </c>
      <c r="V283" s="31">
        <v>0</v>
      </c>
      <c r="W283" s="42">
        <v>0</v>
      </c>
      <c r="X283" s="34">
        <f t="shared" si="4"/>
        <v>22500000</v>
      </c>
      <c r="Y283" s="165">
        <v>22500000</v>
      </c>
      <c r="Z283" s="35">
        <v>44312</v>
      </c>
      <c r="AA283" s="36">
        <v>44320</v>
      </c>
      <c r="AB283" s="36">
        <v>44472</v>
      </c>
      <c r="AC283" s="37">
        <v>150</v>
      </c>
      <c r="AD283" s="38"/>
      <c r="AE283" s="37" t="s">
        <v>43</v>
      </c>
      <c r="AF283" s="38"/>
      <c r="AG283" s="38" t="s">
        <v>44</v>
      </c>
      <c r="AH283" s="38"/>
    </row>
    <row r="284" spans="1:34" ht="78.75" customHeight="1" thickBot="1" x14ac:dyDescent="0.3">
      <c r="A284" s="21">
        <v>288</v>
      </c>
      <c r="B284" s="21">
        <v>2021</v>
      </c>
      <c r="C284" s="21" t="s">
        <v>832</v>
      </c>
      <c r="D284" s="49" t="s">
        <v>833</v>
      </c>
      <c r="E284" s="50" t="s">
        <v>834</v>
      </c>
      <c r="F284" s="4" t="s">
        <v>835</v>
      </c>
      <c r="G284" s="154" t="s">
        <v>836</v>
      </c>
      <c r="H284" s="51" t="s">
        <v>837</v>
      </c>
      <c r="I284" s="25" t="s">
        <v>40</v>
      </c>
      <c r="J284" s="52" t="s">
        <v>835</v>
      </c>
      <c r="K284" s="161"/>
      <c r="L284" s="26"/>
      <c r="M284" s="53" t="s">
        <v>838</v>
      </c>
      <c r="N284" s="54">
        <v>901479490</v>
      </c>
      <c r="O284" s="28" t="s">
        <v>839</v>
      </c>
      <c r="P284" s="54" t="s">
        <v>840</v>
      </c>
      <c r="Q284" s="55">
        <v>800084523</v>
      </c>
      <c r="R284" s="56" t="s">
        <v>841</v>
      </c>
      <c r="S284" s="57">
        <v>0.5</v>
      </c>
      <c r="T284" s="58">
        <v>529647080</v>
      </c>
      <c r="U284" s="59">
        <v>0</v>
      </c>
      <c r="V284" s="60">
        <v>1</v>
      </c>
      <c r="W284" s="61">
        <v>235622107</v>
      </c>
      <c r="X284" s="62">
        <f t="shared" si="4"/>
        <v>765269187</v>
      </c>
      <c r="Y284" s="167">
        <v>465648050</v>
      </c>
      <c r="Z284" s="63">
        <v>44312</v>
      </c>
      <c r="AA284" s="64">
        <v>44316</v>
      </c>
      <c r="AB284" s="64">
        <v>44657</v>
      </c>
      <c r="AC284" s="65">
        <v>240</v>
      </c>
      <c r="AD284" s="66">
        <v>1</v>
      </c>
      <c r="AE284" s="67">
        <v>97</v>
      </c>
      <c r="AF284" s="66" t="s">
        <v>44</v>
      </c>
      <c r="AG284" s="66"/>
      <c r="AH284" s="66"/>
    </row>
    <row r="285" spans="1:34" ht="78.75" customHeight="1" x14ac:dyDescent="0.25">
      <c r="A285" s="21">
        <v>288</v>
      </c>
      <c r="B285" s="21">
        <v>2021</v>
      </c>
      <c r="C285" s="21" t="s">
        <v>832</v>
      </c>
      <c r="D285" s="68" t="s">
        <v>833</v>
      </c>
      <c r="E285" s="69" t="s">
        <v>834</v>
      </c>
      <c r="F285" s="4" t="s">
        <v>835</v>
      </c>
      <c r="G285" s="154" t="s">
        <v>836</v>
      </c>
      <c r="H285" s="70" t="s">
        <v>837</v>
      </c>
      <c r="I285" s="25" t="s">
        <v>40</v>
      </c>
      <c r="J285" s="71" t="s">
        <v>835</v>
      </c>
      <c r="K285" s="161"/>
      <c r="L285" s="26"/>
      <c r="M285" s="72" t="s">
        <v>838</v>
      </c>
      <c r="N285" s="73">
        <v>901479490</v>
      </c>
      <c r="O285" s="28" t="s">
        <v>839</v>
      </c>
      <c r="P285" s="73" t="s">
        <v>840</v>
      </c>
      <c r="Q285" s="74">
        <v>800103851</v>
      </c>
      <c r="R285" s="75" t="s">
        <v>842</v>
      </c>
      <c r="S285" s="76">
        <v>0.5</v>
      </c>
      <c r="T285" s="77">
        <v>0</v>
      </c>
      <c r="U285" s="78">
        <v>0</v>
      </c>
      <c r="V285" s="79">
        <v>1</v>
      </c>
      <c r="W285" s="80">
        <v>0</v>
      </c>
      <c r="X285" s="81">
        <f t="shared" si="4"/>
        <v>0</v>
      </c>
      <c r="Y285" s="168">
        <v>0</v>
      </c>
      <c r="Z285" s="82">
        <v>44312</v>
      </c>
      <c r="AA285" s="83">
        <v>44316</v>
      </c>
      <c r="AB285" s="83">
        <v>44657</v>
      </c>
      <c r="AC285" s="84">
        <v>240</v>
      </c>
      <c r="AD285" s="85">
        <v>1</v>
      </c>
      <c r="AE285" s="86">
        <v>97</v>
      </c>
      <c r="AF285" s="85" t="s">
        <v>44</v>
      </c>
      <c r="AG285" s="85"/>
      <c r="AH285" s="85"/>
    </row>
    <row r="286" spans="1:34" ht="78.75" customHeight="1" x14ac:dyDescent="0.25">
      <c r="A286" s="21">
        <v>289</v>
      </c>
      <c r="B286" s="21">
        <v>2021</v>
      </c>
      <c r="C286" s="21" t="s">
        <v>843</v>
      </c>
      <c r="D286" s="46" t="s">
        <v>35</v>
      </c>
      <c r="E286" s="23" t="s">
        <v>36</v>
      </c>
      <c r="F286" s="4" t="s">
        <v>37</v>
      </c>
      <c r="G286" s="154" t="s">
        <v>844</v>
      </c>
      <c r="H286" s="24" t="s">
        <v>39</v>
      </c>
      <c r="I286" s="25" t="s">
        <v>40</v>
      </c>
      <c r="J286" s="21">
        <v>38</v>
      </c>
      <c r="K286" s="161" t="s">
        <v>1623</v>
      </c>
      <c r="L286" s="26" t="s">
        <v>1617</v>
      </c>
      <c r="M286" s="27">
        <v>1868</v>
      </c>
      <c r="N286" s="40">
        <v>1010222522</v>
      </c>
      <c r="O286" s="28" t="s">
        <v>845</v>
      </c>
      <c r="P286" s="28" t="s">
        <v>42</v>
      </c>
      <c r="Q286" s="28"/>
      <c r="R286" s="28"/>
      <c r="T286" s="30">
        <v>12000000</v>
      </c>
      <c r="U286" s="31">
        <v>0</v>
      </c>
      <c r="V286" s="31">
        <v>0</v>
      </c>
      <c r="W286" s="42">
        <v>0</v>
      </c>
      <c r="X286" s="34">
        <f t="shared" si="4"/>
        <v>12000000</v>
      </c>
      <c r="Y286" s="165">
        <v>12000000</v>
      </c>
      <c r="Z286" s="35">
        <v>44313</v>
      </c>
      <c r="AA286" s="47">
        <v>44319</v>
      </c>
      <c r="AB286" s="47">
        <v>44471</v>
      </c>
      <c r="AC286" s="39">
        <v>150</v>
      </c>
      <c r="AD286" s="38"/>
      <c r="AE286" s="48" t="s">
        <v>43</v>
      </c>
      <c r="AF286" s="38"/>
      <c r="AG286" s="38" t="s">
        <v>44</v>
      </c>
      <c r="AH286" s="38"/>
    </row>
    <row r="287" spans="1:34" ht="78.75" customHeight="1" x14ac:dyDescent="0.25">
      <c r="A287" s="21">
        <v>290</v>
      </c>
      <c r="B287" s="21">
        <v>2021</v>
      </c>
      <c r="C287" s="21" t="s">
        <v>846</v>
      </c>
      <c r="D287" s="46" t="s">
        <v>35</v>
      </c>
      <c r="E287" s="23" t="s">
        <v>36</v>
      </c>
      <c r="F287" s="4" t="s">
        <v>37</v>
      </c>
      <c r="G287" s="154" t="s">
        <v>568</v>
      </c>
      <c r="H287" s="24" t="s">
        <v>39</v>
      </c>
      <c r="I287" s="25" t="s">
        <v>40</v>
      </c>
      <c r="J287" s="21">
        <v>28</v>
      </c>
      <c r="K287" s="161" t="s">
        <v>1632</v>
      </c>
      <c r="L287" s="26" t="s">
        <v>1617</v>
      </c>
      <c r="M287" s="27">
        <v>1819</v>
      </c>
      <c r="N287" s="40">
        <v>1000833323</v>
      </c>
      <c r="O287" s="28" t="s">
        <v>847</v>
      </c>
      <c r="P287" s="28" t="s">
        <v>42</v>
      </c>
      <c r="Q287" s="28"/>
      <c r="R287" s="28"/>
      <c r="T287" s="30">
        <v>9000000</v>
      </c>
      <c r="U287" s="31">
        <v>0</v>
      </c>
      <c r="V287" s="31">
        <v>0</v>
      </c>
      <c r="W287" s="42">
        <v>0</v>
      </c>
      <c r="X287" s="34">
        <f t="shared" si="4"/>
        <v>9000000</v>
      </c>
      <c r="Y287" s="165">
        <v>9000000</v>
      </c>
      <c r="Z287" s="35">
        <v>44313</v>
      </c>
      <c r="AA287" s="47">
        <v>44315</v>
      </c>
      <c r="AB287" s="47">
        <v>44467</v>
      </c>
      <c r="AC287" s="39">
        <v>150</v>
      </c>
      <c r="AD287" s="38"/>
      <c r="AE287" s="48" t="s">
        <v>43</v>
      </c>
      <c r="AF287" s="38"/>
      <c r="AG287" s="38" t="s">
        <v>44</v>
      </c>
      <c r="AH287" s="38"/>
    </row>
    <row r="288" spans="1:34" ht="78.75" customHeight="1" x14ac:dyDescent="0.25">
      <c r="A288" s="21">
        <v>291</v>
      </c>
      <c r="B288" s="21">
        <v>2021</v>
      </c>
      <c r="C288" s="21" t="s">
        <v>848</v>
      </c>
      <c r="D288" s="46" t="s">
        <v>35</v>
      </c>
      <c r="E288" s="23" t="s">
        <v>36</v>
      </c>
      <c r="F288" s="4" t="s">
        <v>37</v>
      </c>
      <c r="G288" s="154" t="s">
        <v>694</v>
      </c>
      <c r="H288" s="24" t="s">
        <v>39</v>
      </c>
      <c r="I288" s="25" t="s">
        <v>40</v>
      </c>
      <c r="J288" s="21">
        <v>6</v>
      </c>
      <c r="K288" s="161" t="s">
        <v>1625</v>
      </c>
      <c r="L288" s="26" t="s">
        <v>1618</v>
      </c>
      <c r="M288" s="27">
        <v>1865</v>
      </c>
      <c r="N288" s="40">
        <v>51723531</v>
      </c>
      <c r="O288" s="28" t="s">
        <v>849</v>
      </c>
      <c r="P288" s="28" t="s">
        <v>42</v>
      </c>
      <c r="Q288" s="28"/>
      <c r="R288" s="28"/>
      <c r="T288" s="30">
        <v>21805000</v>
      </c>
      <c r="U288" s="31">
        <v>0</v>
      </c>
      <c r="V288" s="31">
        <v>0</v>
      </c>
      <c r="W288" s="42">
        <v>0</v>
      </c>
      <c r="X288" s="34">
        <f t="shared" si="4"/>
        <v>21805000</v>
      </c>
      <c r="Y288" s="165">
        <v>21805000</v>
      </c>
      <c r="Z288" s="35">
        <v>44314</v>
      </c>
      <c r="AA288" s="47">
        <v>44328</v>
      </c>
      <c r="AB288" s="47">
        <v>44480</v>
      </c>
      <c r="AC288" s="39">
        <v>150</v>
      </c>
      <c r="AD288" s="38"/>
      <c r="AE288" s="48" t="s">
        <v>43</v>
      </c>
      <c r="AF288" s="38"/>
      <c r="AG288" s="38" t="s">
        <v>44</v>
      </c>
      <c r="AH288" s="38"/>
    </row>
    <row r="289" spans="1:34" ht="78.75" customHeight="1" x14ac:dyDescent="0.25">
      <c r="A289" s="21">
        <v>292</v>
      </c>
      <c r="B289" s="21">
        <v>2021</v>
      </c>
      <c r="C289" s="21" t="s">
        <v>850</v>
      </c>
      <c r="D289" s="46" t="s">
        <v>35</v>
      </c>
      <c r="E289" s="23" t="s">
        <v>36</v>
      </c>
      <c r="F289" s="4" t="s">
        <v>37</v>
      </c>
      <c r="G289" s="154" t="s">
        <v>851</v>
      </c>
      <c r="H289" s="24" t="s">
        <v>39</v>
      </c>
      <c r="I289" s="25" t="s">
        <v>40</v>
      </c>
      <c r="J289" s="21">
        <v>57</v>
      </c>
      <c r="K289" s="161" t="s">
        <v>1622</v>
      </c>
      <c r="L289" s="26" t="s">
        <v>1616</v>
      </c>
      <c r="M289" s="27">
        <v>1873</v>
      </c>
      <c r="N289" s="40">
        <v>32643042</v>
      </c>
      <c r="O289" s="28" t="s">
        <v>852</v>
      </c>
      <c r="P289" s="28" t="s">
        <v>42</v>
      </c>
      <c r="Q289" s="28"/>
      <c r="R289" s="28"/>
      <c r="T289" s="30">
        <v>12000000</v>
      </c>
      <c r="U289" s="31">
        <v>0</v>
      </c>
      <c r="V289" s="31">
        <v>0</v>
      </c>
      <c r="W289" s="42">
        <v>0</v>
      </c>
      <c r="X289" s="34">
        <f t="shared" si="4"/>
        <v>12000000</v>
      </c>
      <c r="Y289" s="165">
        <v>12000000</v>
      </c>
      <c r="Z289" s="35">
        <v>44314</v>
      </c>
      <c r="AA289" s="47">
        <v>44322</v>
      </c>
      <c r="AB289" s="47">
        <v>44474</v>
      </c>
      <c r="AC289" s="39">
        <v>150</v>
      </c>
      <c r="AD289" s="38"/>
      <c r="AE289" s="48" t="s">
        <v>43</v>
      </c>
      <c r="AF289" s="38"/>
      <c r="AG289" s="38" t="s">
        <v>44</v>
      </c>
      <c r="AH289" s="38"/>
    </row>
    <row r="290" spans="1:34" ht="78.75" customHeight="1" x14ac:dyDescent="0.25">
      <c r="A290" s="21">
        <v>293</v>
      </c>
      <c r="B290" s="21">
        <v>2021</v>
      </c>
      <c r="C290" s="21" t="s">
        <v>853</v>
      </c>
      <c r="D290" s="46" t="s">
        <v>35</v>
      </c>
      <c r="E290" s="23" t="s">
        <v>36</v>
      </c>
      <c r="F290" s="4" t="s">
        <v>37</v>
      </c>
      <c r="G290" s="154" t="s">
        <v>568</v>
      </c>
      <c r="H290" s="24" t="s">
        <v>39</v>
      </c>
      <c r="I290" s="25" t="s">
        <v>40</v>
      </c>
      <c r="J290" s="21">
        <v>28</v>
      </c>
      <c r="K290" s="161" t="s">
        <v>1632</v>
      </c>
      <c r="L290" s="26" t="s">
        <v>1617</v>
      </c>
      <c r="M290" s="27">
        <v>1819</v>
      </c>
      <c r="N290" s="40">
        <v>52156058</v>
      </c>
      <c r="O290" s="28" t="s">
        <v>854</v>
      </c>
      <c r="P290" s="28" t="s">
        <v>42</v>
      </c>
      <c r="Q290" s="28"/>
      <c r="R290" s="28"/>
      <c r="T290" s="30">
        <v>12000000</v>
      </c>
      <c r="U290" s="31">
        <v>0</v>
      </c>
      <c r="V290" s="32">
        <v>1</v>
      </c>
      <c r="W290" s="30">
        <v>5040000</v>
      </c>
      <c r="X290" s="34">
        <f t="shared" si="4"/>
        <v>17040000</v>
      </c>
      <c r="Y290" s="165">
        <v>14640000</v>
      </c>
      <c r="Z290" s="35">
        <v>44337</v>
      </c>
      <c r="AA290" s="47">
        <v>44344</v>
      </c>
      <c r="AB290" s="47">
        <v>44496</v>
      </c>
      <c r="AC290" s="39">
        <v>150</v>
      </c>
      <c r="AD290" s="38">
        <v>1</v>
      </c>
      <c r="AE290" s="48">
        <v>63</v>
      </c>
      <c r="AF290" s="38"/>
      <c r="AG290" s="38" t="s">
        <v>44</v>
      </c>
      <c r="AH290" s="38"/>
    </row>
    <row r="291" spans="1:34" ht="78.75" customHeight="1" x14ac:dyDescent="0.25">
      <c r="A291" s="21">
        <v>294</v>
      </c>
      <c r="B291" s="21">
        <v>2021</v>
      </c>
      <c r="C291" s="21" t="s">
        <v>855</v>
      </c>
      <c r="D291" s="46" t="s">
        <v>35</v>
      </c>
      <c r="E291" s="23" t="s">
        <v>36</v>
      </c>
      <c r="F291" s="4" t="s">
        <v>37</v>
      </c>
      <c r="G291" s="154" t="s">
        <v>801</v>
      </c>
      <c r="H291" s="24" t="s">
        <v>39</v>
      </c>
      <c r="I291" s="25" t="s">
        <v>40</v>
      </c>
      <c r="J291" s="21">
        <v>34</v>
      </c>
      <c r="K291" s="161" t="s">
        <v>1634</v>
      </c>
      <c r="L291" s="26" t="s">
        <v>1617</v>
      </c>
      <c r="M291" s="27">
        <v>1826</v>
      </c>
      <c r="N291" s="40">
        <v>1082772768</v>
      </c>
      <c r="O291" s="28" t="s">
        <v>856</v>
      </c>
      <c r="P291" s="28" t="s">
        <v>42</v>
      </c>
      <c r="Q291" s="28"/>
      <c r="R291" s="28"/>
      <c r="T291" s="30">
        <v>22500000</v>
      </c>
      <c r="U291" s="31">
        <v>0</v>
      </c>
      <c r="V291" s="32">
        <v>1</v>
      </c>
      <c r="W291" s="30">
        <v>11250000</v>
      </c>
      <c r="X291" s="34">
        <f t="shared" si="4"/>
        <v>33750000</v>
      </c>
      <c r="Y291" s="165">
        <v>30600000</v>
      </c>
      <c r="Z291" s="35">
        <v>44316</v>
      </c>
      <c r="AA291" s="47">
        <v>44323</v>
      </c>
      <c r="AB291" s="47">
        <v>44475</v>
      </c>
      <c r="AC291" s="39">
        <v>150</v>
      </c>
      <c r="AD291" s="38">
        <v>1</v>
      </c>
      <c r="AE291" s="48">
        <v>63</v>
      </c>
      <c r="AF291" s="38"/>
      <c r="AG291" s="38" t="s">
        <v>44</v>
      </c>
      <c r="AH291" s="38"/>
    </row>
    <row r="292" spans="1:34" ht="78.75" customHeight="1" x14ac:dyDescent="0.25">
      <c r="A292" s="21">
        <v>295</v>
      </c>
      <c r="B292" s="21">
        <v>2021</v>
      </c>
      <c r="C292" s="21" t="s">
        <v>857</v>
      </c>
      <c r="D292" s="46" t="s">
        <v>35</v>
      </c>
      <c r="E292" s="23" t="s">
        <v>36</v>
      </c>
      <c r="F292" s="4" t="s">
        <v>37</v>
      </c>
      <c r="G292" s="154" t="s">
        <v>858</v>
      </c>
      <c r="H292" s="24" t="s">
        <v>39</v>
      </c>
      <c r="I292" s="25" t="s">
        <v>40</v>
      </c>
      <c r="J292" s="21">
        <v>39</v>
      </c>
      <c r="K292" s="161" t="s">
        <v>1631</v>
      </c>
      <c r="L292" s="26" t="s">
        <v>1615</v>
      </c>
      <c r="M292" s="27">
        <v>1869</v>
      </c>
      <c r="N292" s="40">
        <v>1018406237</v>
      </c>
      <c r="O292" s="28" t="s">
        <v>859</v>
      </c>
      <c r="P292" s="28" t="s">
        <v>42</v>
      </c>
      <c r="Q292" s="28"/>
      <c r="R292" s="28"/>
      <c r="T292" s="30">
        <v>25000000</v>
      </c>
      <c r="U292" s="31">
        <v>0</v>
      </c>
      <c r="V292" s="31">
        <v>0</v>
      </c>
      <c r="W292" s="42">
        <v>0</v>
      </c>
      <c r="X292" s="34">
        <f t="shared" si="4"/>
        <v>25000000</v>
      </c>
      <c r="Y292" s="165">
        <v>18333333</v>
      </c>
      <c r="Z292" s="35">
        <v>44319</v>
      </c>
      <c r="AA292" s="47">
        <v>44327</v>
      </c>
      <c r="AB292" s="47">
        <v>44479</v>
      </c>
      <c r="AC292" s="39">
        <v>150</v>
      </c>
      <c r="AD292" s="38"/>
      <c r="AE292" s="48" t="s">
        <v>43</v>
      </c>
      <c r="AF292" s="38"/>
      <c r="AG292" s="38" t="s">
        <v>44</v>
      </c>
      <c r="AH292" s="38"/>
    </row>
    <row r="293" spans="1:34" ht="78.75" customHeight="1" x14ac:dyDescent="0.25">
      <c r="A293" s="21">
        <v>296</v>
      </c>
      <c r="B293" s="21">
        <v>2021</v>
      </c>
      <c r="C293" s="21" t="s">
        <v>860</v>
      </c>
      <c r="D293" s="46" t="s">
        <v>35</v>
      </c>
      <c r="E293" s="23" t="s">
        <v>36</v>
      </c>
      <c r="F293" s="4" t="s">
        <v>37</v>
      </c>
      <c r="G293" s="154" t="s">
        <v>733</v>
      </c>
      <c r="H293" s="24" t="s">
        <v>39</v>
      </c>
      <c r="I293" s="25" t="s">
        <v>40</v>
      </c>
      <c r="J293" s="21">
        <v>43</v>
      </c>
      <c r="K293" s="161" t="s">
        <v>1621</v>
      </c>
      <c r="L293" s="26" t="s">
        <v>1615</v>
      </c>
      <c r="M293" s="27">
        <v>1824</v>
      </c>
      <c r="N293" s="40">
        <v>1013658345</v>
      </c>
      <c r="O293" s="28" t="s">
        <v>861</v>
      </c>
      <c r="P293" s="28" t="s">
        <v>42</v>
      </c>
      <c r="Q293" s="28"/>
      <c r="R293" s="28"/>
      <c r="T293" s="30">
        <v>12000000</v>
      </c>
      <c r="U293" s="31">
        <v>0</v>
      </c>
      <c r="V293" s="31">
        <v>0</v>
      </c>
      <c r="W293" s="42">
        <v>0</v>
      </c>
      <c r="X293" s="34">
        <f t="shared" si="4"/>
        <v>12000000</v>
      </c>
      <c r="Y293" s="165">
        <v>12000000</v>
      </c>
      <c r="Z293" s="35">
        <v>44316</v>
      </c>
      <c r="AA293" s="47">
        <v>44322</v>
      </c>
      <c r="AB293" s="47">
        <v>44474</v>
      </c>
      <c r="AC293" s="39">
        <v>150</v>
      </c>
      <c r="AD293" s="38"/>
      <c r="AE293" s="48" t="s">
        <v>43</v>
      </c>
      <c r="AF293" s="38"/>
      <c r="AG293" s="38" t="s">
        <v>44</v>
      </c>
      <c r="AH293" s="38"/>
    </row>
    <row r="294" spans="1:34" ht="78.75" customHeight="1" x14ac:dyDescent="0.25">
      <c r="A294" s="21">
        <v>297</v>
      </c>
      <c r="B294" s="21">
        <v>2021</v>
      </c>
      <c r="C294" s="21" t="s">
        <v>862</v>
      </c>
      <c r="D294" s="46" t="s">
        <v>35</v>
      </c>
      <c r="E294" s="23" t="s">
        <v>36</v>
      </c>
      <c r="F294" s="4" t="s">
        <v>37</v>
      </c>
      <c r="G294" s="154" t="s">
        <v>484</v>
      </c>
      <c r="H294" s="24" t="s">
        <v>39</v>
      </c>
      <c r="I294" s="25" t="s">
        <v>40</v>
      </c>
      <c r="J294" s="21">
        <v>43</v>
      </c>
      <c r="K294" s="161" t="s">
        <v>1621</v>
      </c>
      <c r="L294" s="26" t="s">
        <v>1615</v>
      </c>
      <c r="M294" s="27">
        <v>1824</v>
      </c>
      <c r="N294" s="40">
        <v>1082776919</v>
      </c>
      <c r="O294" s="28" t="s">
        <v>863</v>
      </c>
      <c r="P294" s="28" t="s">
        <v>42</v>
      </c>
      <c r="Q294" s="28"/>
      <c r="R294" s="28"/>
      <c r="T294" s="30">
        <v>12000000</v>
      </c>
      <c r="U294" s="31">
        <v>0</v>
      </c>
      <c r="V294" s="31">
        <v>0</v>
      </c>
      <c r="W294" s="42">
        <v>0</v>
      </c>
      <c r="X294" s="34">
        <f t="shared" si="4"/>
        <v>12000000</v>
      </c>
      <c r="Y294" s="165">
        <v>12000000</v>
      </c>
      <c r="Z294" s="35">
        <v>44316</v>
      </c>
      <c r="AA294" s="47">
        <v>44342</v>
      </c>
      <c r="AB294" s="47">
        <v>44494</v>
      </c>
      <c r="AC294" s="39">
        <v>150</v>
      </c>
      <c r="AD294" s="38"/>
      <c r="AE294" s="48" t="s">
        <v>43</v>
      </c>
      <c r="AF294" s="38"/>
      <c r="AG294" s="38" t="s">
        <v>44</v>
      </c>
      <c r="AH294" s="38"/>
    </row>
    <row r="295" spans="1:34" ht="78.75" customHeight="1" x14ac:dyDescent="0.25">
      <c r="A295" s="21">
        <v>298</v>
      </c>
      <c r="B295" s="21">
        <v>2021</v>
      </c>
      <c r="C295" s="21" t="s">
        <v>864</v>
      </c>
      <c r="D295" s="87" t="s">
        <v>865</v>
      </c>
      <c r="E295" s="3" t="s">
        <v>36</v>
      </c>
      <c r="F295" s="4" t="s">
        <v>865</v>
      </c>
      <c r="G295" s="154" t="s">
        <v>866</v>
      </c>
      <c r="H295" s="5" t="s">
        <v>837</v>
      </c>
      <c r="I295" s="25" t="s">
        <v>40</v>
      </c>
      <c r="J295" s="2" t="s">
        <v>835</v>
      </c>
      <c r="K295" s="161"/>
      <c r="L295" s="26"/>
      <c r="M295" s="7" t="s">
        <v>867</v>
      </c>
      <c r="N295" s="9">
        <v>899999115</v>
      </c>
      <c r="O295" s="28" t="s">
        <v>868</v>
      </c>
      <c r="P295" s="9" t="s">
        <v>713</v>
      </c>
      <c r="Q295" s="8"/>
      <c r="R295" s="8"/>
      <c r="S295" s="10"/>
      <c r="T295" s="88">
        <v>31425996</v>
      </c>
      <c r="U295" s="12">
        <v>0</v>
      </c>
      <c r="V295" s="13">
        <v>0</v>
      </c>
      <c r="W295" s="14">
        <v>0</v>
      </c>
      <c r="X295" s="15">
        <f t="shared" si="4"/>
        <v>31425996</v>
      </c>
      <c r="Y295" s="169">
        <v>18069947</v>
      </c>
      <c r="Z295" s="16">
        <v>44320</v>
      </c>
      <c r="AA295" s="89">
        <v>44320</v>
      </c>
      <c r="AB295" s="89">
        <v>44684</v>
      </c>
      <c r="AC295" s="20">
        <v>360</v>
      </c>
      <c r="AD295" s="19"/>
      <c r="AE295" s="90" t="s">
        <v>43</v>
      </c>
      <c r="AF295" s="19" t="s">
        <v>44</v>
      </c>
      <c r="AG295" s="19"/>
      <c r="AH295" s="19"/>
    </row>
    <row r="296" spans="1:34" ht="78.75" customHeight="1" x14ac:dyDescent="0.25">
      <c r="A296" s="21">
        <v>299</v>
      </c>
      <c r="B296" s="21">
        <v>2021</v>
      </c>
      <c r="C296" s="21" t="s">
        <v>869</v>
      </c>
      <c r="D296" s="46" t="s">
        <v>35</v>
      </c>
      <c r="E296" s="23" t="s">
        <v>36</v>
      </c>
      <c r="F296" s="4" t="s">
        <v>37</v>
      </c>
      <c r="G296" s="154" t="s">
        <v>609</v>
      </c>
      <c r="H296" s="24" t="s">
        <v>39</v>
      </c>
      <c r="I296" s="25" t="s">
        <v>40</v>
      </c>
      <c r="J296" s="21">
        <v>1</v>
      </c>
      <c r="K296" s="161" t="s">
        <v>1624</v>
      </c>
      <c r="L296" s="26" t="s">
        <v>1618</v>
      </c>
      <c r="M296" s="27">
        <v>1852</v>
      </c>
      <c r="N296" s="40">
        <v>1023874589</v>
      </c>
      <c r="O296" s="28" t="s">
        <v>870</v>
      </c>
      <c r="P296" s="28" t="s">
        <v>42</v>
      </c>
      <c r="Q296" s="28"/>
      <c r="R296" s="28"/>
      <c r="T296" s="30">
        <v>22500000</v>
      </c>
      <c r="U296" s="31">
        <v>0</v>
      </c>
      <c r="V296" s="31">
        <v>0</v>
      </c>
      <c r="W296" s="42">
        <v>0</v>
      </c>
      <c r="X296" s="34">
        <f t="shared" si="4"/>
        <v>22500000</v>
      </c>
      <c r="Y296" s="165">
        <v>22500000</v>
      </c>
      <c r="Z296" s="35">
        <v>44329</v>
      </c>
      <c r="AA296" s="36">
        <v>44334</v>
      </c>
      <c r="AB296" s="36">
        <v>44486</v>
      </c>
      <c r="AC296" s="37">
        <v>150</v>
      </c>
      <c r="AD296" s="38"/>
      <c r="AE296" s="37" t="s">
        <v>43</v>
      </c>
      <c r="AF296" s="38"/>
      <c r="AG296" s="38" t="s">
        <v>44</v>
      </c>
      <c r="AH296" s="38"/>
    </row>
    <row r="297" spans="1:34" ht="78.75" customHeight="1" x14ac:dyDescent="0.25">
      <c r="A297" s="21">
        <v>300</v>
      </c>
      <c r="B297" s="21">
        <v>2021</v>
      </c>
      <c r="C297" s="21" t="s">
        <v>871</v>
      </c>
      <c r="D297" s="46" t="s">
        <v>35</v>
      </c>
      <c r="E297" s="23" t="s">
        <v>36</v>
      </c>
      <c r="F297" s="4" t="s">
        <v>37</v>
      </c>
      <c r="G297" s="154" t="s">
        <v>609</v>
      </c>
      <c r="H297" s="24" t="s">
        <v>39</v>
      </c>
      <c r="I297" s="25" t="s">
        <v>40</v>
      </c>
      <c r="J297" s="21">
        <v>1</v>
      </c>
      <c r="K297" s="161" t="s">
        <v>1624</v>
      </c>
      <c r="L297" s="26" t="s">
        <v>1618</v>
      </c>
      <c r="M297" s="27">
        <v>1852</v>
      </c>
      <c r="N297" s="40">
        <v>1022972767</v>
      </c>
      <c r="O297" s="28" t="s">
        <v>872</v>
      </c>
      <c r="P297" s="28" t="s">
        <v>42</v>
      </c>
      <c r="Q297" s="28"/>
      <c r="R297" s="28"/>
      <c r="T297" s="30">
        <v>22500000</v>
      </c>
      <c r="U297" s="31">
        <v>0</v>
      </c>
      <c r="V297" s="31">
        <v>0</v>
      </c>
      <c r="W297" s="42">
        <v>0</v>
      </c>
      <c r="X297" s="34">
        <f t="shared" si="4"/>
        <v>22500000</v>
      </c>
      <c r="Y297" s="165">
        <v>22500000</v>
      </c>
      <c r="Z297" s="35">
        <v>44329</v>
      </c>
      <c r="AA297" s="36">
        <v>44334</v>
      </c>
      <c r="AB297" s="36">
        <v>44486</v>
      </c>
      <c r="AC297" s="37">
        <v>150</v>
      </c>
      <c r="AD297" s="38"/>
      <c r="AE297" s="37" t="s">
        <v>43</v>
      </c>
      <c r="AF297" s="38"/>
      <c r="AG297" s="38" t="s">
        <v>44</v>
      </c>
      <c r="AH297" s="38"/>
    </row>
    <row r="298" spans="1:34" ht="78.75" customHeight="1" x14ac:dyDescent="0.25">
      <c r="A298" s="21">
        <v>301</v>
      </c>
      <c r="B298" s="21">
        <v>2021</v>
      </c>
      <c r="C298" s="21" t="s">
        <v>873</v>
      </c>
      <c r="D298" s="46" t="s">
        <v>35</v>
      </c>
      <c r="E298" s="23" t="s">
        <v>36</v>
      </c>
      <c r="F298" s="4" t="s">
        <v>37</v>
      </c>
      <c r="G298" s="154" t="s">
        <v>874</v>
      </c>
      <c r="H298" s="24" t="s">
        <v>39</v>
      </c>
      <c r="I298" s="25" t="s">
        <v>40</v>
      </c>
      <c r="J298" s="21">
        <v>57</v>
      </c>
      <c r="K298" s="161" t="s">
        <v>1622</v>
      </c>
      <c r="L298" s="26" t="s">
        <v>1616</v>
      </c>
      <c r="M298" s="27">
        <v>1873</v>
      </c>
      <c r="N298" s="40">
        <v>80799640</v>
      </c>
      <c r="O298" s="28" t="s">
        <v>192</v>
      </c>
      <c r="P298" s="28" t="s">
        <v>42</v>
      </c>
      <c r="Q298" s="28"/>
      <c r="R298" s="28"/>
      <c r="T298" s="30">
        <v>28880000</v>
      </c>
      <c r="U298" s="31">
        <v>0</v>
      </c>
      <c r="V298" s="32">
        <v>1</v>
      </c>
      <c r="W298" s="30">
        <v>1773333</v>
      </c>
      <c r="X298" s="34">
        <f t="shared" si="4"/>
        <v>30653333</v>
      </c>
      <c r="Y298" s="165">
        <v>22800000</v>
      </c>
      <c r="Z298" s="35">
        <v>44329</v>
      </c>
      <c r="AA298" s="36">
        <v>44329</v>
      </c>
      <c r="AB298" s="36">
        <v>44575</v>
      </c>
      <c r="AC298" s="37">
        <v>228</v>
      </c>
      <c r="AD298" s="38">
        <v>1</v>
      </c>
      <c r="AE298" s="37">
        <v>14</v>
      </c>
      <c r="AF298" s="38"/>
      <c r="AG298" s="38" t="s">
        <v>44</v>
      </c>
      <c r="AH298" s="38"/>
    </row>
    <row r="299" spans="1:34" ht="78.75" customHeight="1" x14ac:dyDescent="0.25">
      <c r="A299" s="21">
        <v>302</v>
      </c>
      <c r="B299" s="21">
        <v>2021</v>
      </c>
      <c r="C299" s="21" t="s">
        <v>875</v>
      </c>
      <c r="D299" s="87" t="s">
        <v>865</v>
      </c>
      <c r="E299" s="3" t="s">
        <v>36</v>
      </c>
      <c r="F299" s="4" t="s">
        <v>865</v>
      </c>
      <c r="G299" s="154" t="s">
        <v>876</v>
      </c>
      <c r="H299" s="5" t="s">
        <v>837</v>
      </c>
      <c r="I299" s="25" t="s">
        <v>40</v>
      </c>
      <c r="J299" s="2"/>
      <c r="K299" s="161" t="s">
        <v>1620</v>
      </c>
      <c r="L299" s="26" t="s">
        <v>1620</v>
      </c>
      <c r="M299" s="7">
        <v>1803</v>
      </c>
      <c r="N299" s="9">
        <v>899999282</v>
      </c>
      <c r="O299" s="28" t="s">
        <v>877</v>
      </c>
      <c r="P299" s="9" t="s">
        <v>713</v>
      </c>
      <c r="Q299" s="8"/>
      <c r="R299" s="8"/>
      <c r="S299" s="10"/>
      <c r="T299" s="88">
        <v>0</v>
      </c>
      <c r="U299" s="12">
        <v>0</v>
      </c>
      <c r="V299" s="13">
        <v>0</v>
      </c>
      <c r="W299" s="14">
        <v>0</v>
      </c>
      <c r="X299" s="15">
        <f t="shared" si="4"/>
        <v>0</v>
      </c>
      <c r="Y299" s="170"/>
      <c r="Z299" s="16">
        <v>44336</v>
      </c>
      <c r="AA299" s="17">
        <v>44336</v>
      </c>
      <c r="AB299" s="17">
        <v>44865</v>
      </c>
      <c r="AC299" s="18">
        <v>221</v>
      </c>
      <c r="AD299" s="19">
        <v>1</v>
      </c>
      <c r="AE299" s="90">
        <v>301</v>
      </c>
      <c r="AF299" s="19" t="s">
        <v>44</v>
      </c>
      <c r="AG299" s="19"/>
      <c r="AH299" s="19"/>
    </row>
    <row r="300" spans="1:34" ht="78.75" customHeight="1" x14ac:dyDescent="0.25">
      <c r="A300" s="21">
        <v>303</v>
      </c>
      <c r="B300" s="21">
        <v>2021</v>
      </c>
      <c r="C300" s="21" t="s">
        <v>878</v>
      </c>
      <c r="D300" s="46" t="s">
        <v>35</v>
      </c>
      <c r="E300" s="23" t="s">
        <v>36</v>
      </c>
      <c r="F300" s="4" t="s">
        <v>37</v>
      </c>
      <c r="G300" s="154" t="s">
        <v>879</v>
      </c>
      <c r="H300" s="24" t="s">
        <v>39</v>
      </c>
      <c r="I300" s="25" t="s">
        <v>40</v>
      </c>
      <c r="J300" s="21">
        <v>6</v>
      </c>
      <c r="K300" s="161" t="s">
        <v>1625</v>
      </c>
      <c r="L300" s="26" t="s">
        <v>1618</v>
      </c>
      <c r="M300" s="27">
        <v>1811</v>
      </c>
      <c r="N300" s="40">
        <v>52369923</v>
      </c>
      <c r="O300" s="28" t="s">
        <v>880</v>
      </c>
      <c r="P300" s="28" t="s">
        <v>42</v>
      </c>
      <c r="Q300" s="28"/>
      <c r="R300" s="28"/>
      <c r="T300" s="30">
        <v>21805000</v>
      </c>
      <c r="U300" s="31">
        <v>0</v>
      </c>
      <c r="V300" s="32">
        <v>1</v>
      </c>
      <c r="W300" s="30">
        <v>10175667</v>
      </c>
      <c r="X300" s="34">
        <f t="shared" si="4"/>
        <v>31980667</v>
      </c>
      <c r="Y300" s="165">
        <v>27619667</v>
      </c>
      <c r="Z300" s="35">
        <v>44335</v>
      </c>
      <c r="AA300" s="47">
        <v>44337</v>
      </c>
      <c r="AB300" s="47">
        <v>44489</v>
      </c>
      <c r="AC300" s="39">
        <v>150</v>
      </c>
      <c r="AD300" s="38">
        <v>1</v>
      </c>
      <c r="AE300" s="48">
        <v>70</v>
      </c>
      <c r="AF300" s="38"/>
      <c r="AG300" s="38" t="s">
        <v>44</v>
      </c>
      <c r="AH300" s="38"/>
    </row>
    <row r="301" spans="1:34" ht="78.75" customHeight="1" x14ac:dyDescent="0.25">
      <c r="A301" s="21">
        <v>304</v>
      </c>
      <c r="B301" s="21">
        <v>2021</v>
      </c>
      <c r="C301" s="21" t="s">
        <v>881</v>
      </c>
      <c r="D301" s="46" t="s">
        <v>35</v>
      </c>
      <c r="E301" s="23" t="s">
        <v>36</v>
      </c>
      <c r="F301" s="4" t="s">
        <v>37</v>
      </c>
      <c r="G301" s="154" t="s">
        <v>882</v>
      </c>
      <c r="H301" s="24" t="s">
        <v>39</v>
      </c>
      <c r="I301" s="25" t="s">
        <v>40</v>
      </c>
      <c r="J301" s="21">
        <v>6</v>
      </c>
      <c r="K301" s="161" t="s">
        <v>1625</v>
      </c>
      <c r="L301" s="26" t="s">
        <v>1618</v>
      </c>
      <c r="M301" s="27">
        <v>1811</v>
      </c>
      <c r="N301" s="40">
        <v>79604241</v>
      </c>
      <c r="O301" s="28" t="s">
        <v>883</v>
      </c>
      <c r="P301" s="28" t="s">
        <v>42</v>
      </c>
      <c r="Q301" s="28"/>
      <c r="R301" s="28"/>
      <c r="T301" s="30">
        <v>21805000</v>
      </c>
      <c r="U301" s="31">
        <v>0</v>
      </c>
      <c r="V301" s="31">
        <v>0</v>
      </c>
      <c r="W301" s="42">
        <v>0</v>
      </c>
      <c r="X301" s="34">
        <f t="shared" si="4"/>
        <v>21805000</v>
      </c>
      <c r="Y301" s="165">
        <v>21805000</v>
      </c>
      <c r="Z301" s="35">
        <v>44343</v>
      </c>
      <c r="AA301" s="47">
        <v>44348</v>
      </c>
      <c r="AB301" s="47">
        <v>44500</v>
      </c>
      <c r="AC301" s="39">
        <v>150</v>
      </c>
      <c r="AD301" s="38"/>
      <c r="AE301" s="48" t="s">
        <v>43</v>
      </c>
      <c r="AF301" s="38"/>
      <c r="AG301" s="38" t="s">
        <v>44</v>
      </c>
      <c r="AH301" s="38"/>
    </row>
    <row r="302" spans="1:34" ht="78.75" customHeight="1" x14ac:dyDescent="0.25">
      <c r="A302" s="21">
        <v>305</v>
      </c>
      <c r="B302" s="21">
        <v>2021</v>
      </c>
      <c r="C302" s="21" t="s">
        <v>884</v>
      </c>
      <c r="D302" s="46" t="s">
        <v>35</v>
      </c>
      <c r="E302" s="23" t="s">
        <v>36</v>
      </c>
      <c r="F302" s="4" t="s">
        <v>37</v>
      </c>
      <c r="G302" s="154" t="s">
        <v>885</v>
      </c>
      <c r="H302" s="24" t="s">
        <v>39</v>
      </c>
      <c r="I302" s="25" t="s">
        <v>40</v>
      </c>
      <c r="J302" s="21">
        <v>57</v>
      </c>
      <c r="K302" s="161" t="s">
        <v>1622</v>
      </c>
      <c r="L302" s="26" t="s">
        <v>1616</v>
      </c>
      <c r="M302" s="27">
        <v>1873</v>
      </c>
      <c r="N302" s="40">
        <v>1013691314</v>
      </c>
      <c r="O302" s="28" t="s">
        <v>886</v>
      </c>
      <c r="P302" s="28" t="s">
        <v>42</v>
      </c>
      <c r="Q302" s="28"/>
      <c r="R302" s="28"/>
      <c r="T302" s="30">
        <v>13500000</v>
      </c>
      <c r="U302" s="31">
        <v>0</v>
      </c>
      <c r="V302" s="31">
        <v>0</v>
      </c>
      <c r="W302" s="42">
        <v>0</v>
      </c>
      <c r="X302" s="34">
        <f t="shared" si="4"/>
        <v>13500000</v>
      </c>
      <c r="Y302" s="165">
        <v>13500000</v>
      </c>
      <c r="Z302" s="35">
        <v>44337</v>
      </c>
      <c r="AA302" s="47">
        <v>44340</v>
      </c>
      <c r="AB302" s="47">
        <v>44492</v>
      </c>
      <c r="AC302" s="39">
        <v>150</v>
      </c>
      <c r="AD302" s="38"/>
      <c r="AE302" s="48" t="s">
        <v>43</v>
      </c>
      <c r="AF302" s="38"/>
      <c r="AG302" s="38" t="s">
        <v>44</v>
      </c>
      <c r="AH302" s="38"/>
    </row>
    <row r="303" spans="1:34" ht="78.75" customHeight="1" x14ac:dyDescent="0.25">
      <c r="A303" s="21">
        <v>306</v>
      </c>
      <c r="B303" s="21">
        <v>2021</v>
      </c>
      <c r="C303" s="21" t="s">
        <v>887</v>
      </c>
      <c r="D303" s="46" t="s">
        <v>35</v>
      </c>
      <c r="E303" s="23" t="s">
        <v>36</v>
      </c>
      <c r="F303" s="4" t="s">
        <v>37</v>
      </c>
      <c r="G303" s="154" t="s">
        <v>724</v>
      </c>
      <c r="H303" s="24" t="s">
        <v>39</v>
      </c>
      <c r="I303" s="25" t="s">
        <v>40</v>
      </c>
      <c r="J303" s="21">
        <v>30</v>
      </c>
      <c r="K303" s="161" t="s">
        <v>1637</v>
      </c>
      <c r="L303" s="26" t="s">
        <v>1617</v>
      </c>
      <c r="M303" s="27">
        <v>1866</v>
      </c>
      <c r="N303" s="40">
        <v>79964188</v>
      </c>
      <c r="O303" s="28" t="s">
        <v>888</v>
      </c>
      <c r="P303" s="28" t="s">
        <v>42</v>
      </c>
      <c r="Q303" s="28"/>
      <c r="R303" s="28"/>
      <c r="T303" s="30">
        <v>21805000</v>
      </c>
      <c r="U303" s="31">
        <v>0</v>
      </c>
      <c r="V303" s="32">
        <v>2</v>
      </c>
      <c r="W303" s="33">
        <v>10757133</v>
      </c>
      <c r="X303" s="34">
        <f t="shared" si="4"/>
        <v>32562133</v>
      </c>
      <c r="Y303" s="165">
        <v>26166000</v>
      </c>
      <c r="Z303" s="35">
        <v>44344</v>
      </c>
      <c r="AA303" s="47">
        <v>44348</v>
      </c>
      <c r="AB303" s="47">
        <v>44500</v>
      </c>
      <c r="AC303" s="39">
        <v>150</v>
      </c>
      <c r="AD303" s="38">
        <v>2</v>
      </c>
      <c r="AE303" s="48">
        <v>60</v>
      </c>
      <c r="AF303" s="38"/>
      <c r="AG303" s="38" t="s">
        <v>44</v>
      </c>
      <c r="AH303" s="38"/>
    </row>
    <row r="304" spans="1:34" ht="78.75" customHeight="1" x14ac:dyDescent="0.25">
      <c r="A304" s="21">
        <v>307</v>
      </c>
      <c r="B304" s="21">
        <v>2021</v>
      </c>
      <c r="C304" s="21" t="s">
        <v>889</v>
      </c>
      <c r="D304" s="46" t="s">
        <v>35</v>
      </c>
      <c r="E304" s="23" t="s">
        <v>36</v>
      </c>
      <c r="F304" s="4" t="s">
        <v>37</v>
      </c>
      <c r="G304" s="154" t="s">
        <v>890</v>
      </c>
      <c r="H304" s="24" t="s">
        <v>39</v>
      </c>
      <c r="I304" s="25" t="s">
        <v>40</v>
      </c>
      <c r="J304" s="21">
        <v>38</v>
      </c>
      <c r="K304" s="161" t="s">
        <v>1623</v>
      </c>
      <c r="L304" s="26" t="s">
        <v>1617</v>
      </c>
      <c r="M304" s="27">
        <v>1868</v>
      </c>
      <c r="N304" s="40">
        <v>1015397054</v>
      </c>
      <c r="O304" s="28" t="s">
        <v>891</v>
      </c>
      <c r="P304" s="28" t="s">
        <v>42</v>
      </c>
      <c r="Q304" s="28"/>
      <c r="R304" s="28"/>
      <c r="T304" s="30">
        <v>21805000</v>
      </c>
      <c r="U304" s="31">
        <v>0</v>
      </c>
      <c r="V304" s="31">
        <v>0</v>
      </c>
      <c r="W304" s="42">
        <v>0</v>
      </c>
      <c r="X304" s="34">
        <f t="shared" si="4"/>
        <v>21805000</v>
      </c>
      <c r="Y304" s="165">
        <v>18170833</v>
      </c>
      <c r="Z304" s="35">
        <v>44340</v>
      </c>
      <c r="AA304" s="47">
        <v>44342</v>
      </c>
      <c r="AB304" s="47">
        <v>44488</v>
      </c>
      <c r="AC304" s="39">
        <v>150</v>
      </c>
      <c r="AD304" s="38"/>
      <c r="AE304" s="48" t="s">
        <v>43</v>
      </c>
      <c r="AF304" s="38"/>
      <c r="AG304" s="38" t="s">
        <v>44</v>
      </c>
      <c r="AH304" s="38"/>
    </row>
    <row r="305" spans="1:34" ht="78.75" customHeight="1" x14ac:dyDescent="0.25">
      <c r="A305" s="21">
        <v>308</v>
      </c>
      <c r="B305" s="21">
        <v>2021</v>
      </c>
      <c r="C305" s="21" t="s">
        <v>892</v>
      </c>
      <c r="D305" s="46" t="s">
        <v>35</v>
      </c>
      <c r="E305" s="23" t="s">
        <v>36</v>
      </c>
      <c r="F305" s="4" t="s">
        <v>37</v>
      </c>
      <c r="G305" s="154" t="s">
        <v>893</v>
      </c>
      <c r="H305" s="24" t="s">
        <v>39</v>
      </c>
      <c r="I305" s="25" t="s">
        <v>40</v>
      </c>
      <c r="J305" s="21">
        <v>34</v>
      </c>
      <c r="K305" s="161" t="s">
        <v>1634</v>
      </c>
      <c r="L305" s="26" t="s">
        <v>1617</v>
      </c>
      <c r="M305" s="27">
        <v>1826</v>
      </c>
      <c r="N305" s="40">
        <v>1023862594</v>
      </c>
      <c r="O305" s="28" t="s">
        <v>894</v>
      </c>
      <c r="P305" s="28" t="s">
        <v>42</v>
      </c>
      <c r="Q305" s="28"/>
      <c r="R305" s="28"/>
      <c r="T305" s="30">
        <v>18000000</v>
      </c>
      <c r="U305" s="31">
        <v>0</v>
      </c>
      <c r="V305" s="32">
        <v>1</v>
      </c>
      <c r="W305" s="30">
        <v>9000000</v>
      </c>
      <c r="X305" s="34">
        <f t="shared" si="4"/>
        <v>27000000</v>
      </c>
      <c r="Y305" s="165">
        <v>22080000</v>
      </c>
      <c r="Z305" s="35">
        <v>44340</v>
      </c>
      <c r="AA305" s="47">
        <v>44343</v>
      </c>
      <c r="AB305" s="47">
        <v>44495</v>
      </c>
      <c r="AC305" s="39">
        <v>150</v>
      </c>
      <c r="AD305" s="38">
        <v>1</v>
      </c>
      <c r="AE305" s="48">
        <v>76</v>
      </c>
      <c r="AF305" s="38"/>
      <c r="AG305" s="38" t="s">
        <v>44</v>
      </c>
      <c r="AH305" s="38"/>
    </row>
    <row r="306" spans="1:34" ht="78.75" customHeight="1" x14ac:dyDescent="0.25">
      <c r="A306" s="21">
        <v>309</v>
      </c>
      <c r="B306" s="21">
        <v>2021</v>
      </c>
      <c r="C306" s="21" t="s">
        <v>895</v>
      </c>
      <c r="D306" s="46" t="s">
        <v>35</v>
      </c>
      <c r="E306" s="23" t="s">
        <v>36</v>
      </c>
      <c r="F306" s="4" t="s">
        <v>37</v>
      </c>
      <c r="G306" s="154" t="s">
        <v>568</v>
      </c>
      <c r="H306" s="24" t="s">
        <v>39</v>
      </c>
      <c r="I306" s="25" t="s">
        <v>40</v>
      </c>
      <c r="J306" s="21">
        <v>28</v>
      </c>
      <c r="K306" s="161" t="s">
        <v>1632</v>
      </c>
      <c r="L306" s="26" t="s">
        <v>1617</v>
      </c>
      <c r="M306" s="27">
        <v>1819</v>
      </c>
      <c r="N306" s="40">
        <v>1023880225</v>
      </c>
      <c r="O306" s="28" t="s">
        <v>896</v>
      </c>
      <c r="P306" s="28" t="s">
        <v>42</v>
      </c>
      <c r="Q306" s="28"/>
      <c r="R306" s="28"/>
      <c r="T306" s="30">
        <v>12000000</v>
      </c>
      <c r="U306" s="31">
        <v>0</v>
      </c>
      <c r="V306" s="32">
        <v>1</v>
      </c>
      <c r="W306" s="30">
        <v>4800000</v>
      </c>
      <c r="X306" s="34">
        <f t="shared" si="4"/>
        <v>16800000</v>
      </c>
      <c r="Y306" s="165">
        <v>14400000</v>
      </c>
      <c r="Z306" s="35">
        <v>44343</v>
      </c>
      <c r="AA306" s="47">
        <v>44347</v>
      </c>
      <c r="AB306" s="47">
        <v>44560</v>
      </c>
      <c r="AC306" s="39">
        <v>150</v>
      </c>
      <c r="AD306" s="38">
        <v>1</v>
      </c>
      <c r="AE306" s="48">
        <v>60</v>
      </c>
      <c r="AF306" s="38"/>
      <c r="AG306" s="38" t="s">
        <v>44</v>
      </c>
      <c r="AH306" s="38"/>
    </row>
    <row r="307" spans="1:34" ht="78.75" customHeight="1" x14ac:dyDescent="0.25">
      <c r="A307" s="21">
        <v>310</v>
      </c>
      <c r="B307" s="21">
        <v>2021</v>
      </c>
      <c r="C307" s="21" t="s">
        <v>897</v>
      </c>
      <c r="D307" s="46" t="s">
        <v>35</v>
      </c>
      <c r="E307" s="23" t="s">
        <v>36</v>
      </c>
      <c r="F307" s="4" t="s">
        <v>37</v>
      </c>
      <c r="G307" s="154" t="s">
        <v>898</v>
      </c>
      <c r="H307" s="24" t="s">
        <v>39</v>
      </c>
      <c r="I307" s="25" t="s">
        <v>40</v>
      </c>
      <c r="J307" s="21">
        <v>45</v>
      </c>
      <c r="K307" s="161" t="s">
        <v>1629</v>
      </c>
      <c r="L307" s="26" t="s">
        <v>1615</v>
      </c>
      <c r="M307" s="27">
        <v>1835</v>
      </c>
      <c r="N307" s="40">
        <v>80796246</v>
      </c>
      <c r="O307" s="28" t="s">
        <v>899</v>
      </c>
      <c r="P307" s="28" t="s">
        <v>42</v>
      </c>
      <c r="Q307" s="28"/>
      <c r="R307" s="28"/>
      <c r="T307" s="30">
        <v>30527000</v>
      </c>
      <c r="U307" s="31">
        <v>0</v>
      </c>
      <c r="V307" s="31">
        <v>0</v>
      </c>
      <c r="W307" s="42">
        <v>0</v>
      </c>
      <c r="X307" s="34">
        <f t="shared" si="4"/>
        <v>30527000</v>
      </c>
      <c r="Y307" s="165">
        <v>26166000</v>
      </c>
      <c r="Z307" s="35">
        <v>44344</v>
      </c>
      <c r="AA307" s="47">
        <v>44347</v>
      </c>
      <c r="AB307" s="47">
        <v>44499</v>
      </c>
      <c r="AC307" s="39">
        <v>210</v>
      </c>
      <c r="AD307" s="38"/>
      <c r="AE307" s="48" t="s">
        <v>43</v>
      </c>
      <c r="AF307" s="38"/>
      <c r="AG307" s="38" t="s">
        <v>44</v>
      </c>
      <c r="AH307" s="38"/>
    </row>
    <row r="308" spans="1:34" ht="78.75" customHeight="1" x14ac:dyDescent="0.25">
      <c r="A308" s="21">
        <v>311</v>
      </c>
      <c r="B308" s="21">
        <v>2021</v>
      </c>
      <c r="C308" s="21" t="s">
        <v>900</v>
      </c>
      <c r="D308" s="46" t="s">
        <v>35</v>
      </c>
      <c r="E308" s="23" t="s">
        <v>36</v>
      </c>
      <c r="F308" s="4" t="s">
        <v>37</v>
      </c>
      <c r="G308" s="154" t="s">
        <v>901</v>
      </c>
      <c r="H308" s="24" t="s">
        <v>39</v>
      </c>
      <c r="I308" s="25" t="s">
        <v>40</v>
      </c>
      <c r="J308" s="21">
        <v>27</v>
      </c>
      <c r="K308" s="161" t="s">
        <v>1628</v>
      </c>
      <c r="L308" s="26" t="s">
        <v>1617</v>
      </c>
      <c r="M308" s="27">
        <v>1859</v>
      </c>
      <c r="N308" s="40">
        <v>1010170661</v>
      </c>
      <c r="O308" s="28" t="s">
        <v>902</v>
      </c>
      <c r="P308" s="28" t="s">
        <v>42</v>
      </c>
      <c r="Q308" s="28"/>
      <c r="R308" s="28"/>
      <c r="T308" s="30">
        <v>21805000</v>
      </c>
      <c r="U308" s="31">
        <v>0</v>
      </c>
      <c r="V308" s="31">
        <v>0</v>
      </c>
      <c r="W308" s="42">
        <v>0</v>
      </c>
      <c r="X308" s="34">
        <f t="shared" si="4"/>
        <v>21805000</v>
      </c>
      <c r="Y308" s="165">
        <v>21805000</v>
      </c>
      <c r="Z308" s="35">
        <v>44343</v>
      </c>
      <c r="AA308" s="47">
        <v>44348</v>
      </c>
      <c r="AB308" s="47">
        <v>44500</v>
      </c>
      <c r="AC308" s="39">
        <v>150</v>
      </c>
      <c r="AD308" s="38"/>
      <c r="AE308" s="48" t="s">
        <v>43</v>
      </c>
      <c r="AF308" s="38"/>
      <c r="AG308" s="38" t="s">
        <v>44</v>
      </c>
      <c r="AH308" s="38"/>
    </row>
    <row r="309" spans="1:34" ht="78.75" customHeight="1" x14ac:dyDescent="0.25">
      <c r="A309" s="21">
        <v>312</v>
      </c>
      <c r="B309" s="21">
        <v>2021</v>
      </c>
      <c r="C309" s="21" t="s">
        <v>903</v>
      </c>
      <c r="D309" s="46" t="s">
        <v>35</v>
      </c>
      <c r="E309" s="23" t="s">
        <v>36</v>
      </c>
      <c r="F309" s="4" t="s">
        <v>37</v>
      </c>
      <c r="G309" s="154" t="s">
        <v>904</v>
      </c>
      <c r="H309" s="24" t="s">
        <v>39</v>
      </c>
      <c r="I309" s="25" t="s">
        <v>40</v>
      </c>
      <c r="J309" s="21">
        <v>24</v>
      </c>
      <c r="K309" s="161" t="s">
        <v>1635</v>
      </c>
      <c r="L309" s="26" t="s">
        <v>1618</v>
      </c>
      <c r="M309" s="27">
        <v>1813</v>
      </c>
      <c r="N309" s="40">
        <v>1010205168</v>
      </c>
      <c r="O309" s="28" t="s">
        <v>905</v>
      </c>
      <c r="P309" s="28" t="s">
        <v>42</v>
      </c>
      <c r="Q309" s="28"/>
      <c r="R309" s="28"/>
      <c r="T309" s="30">
        <v>21805000</v>
      </c>
      <c r="U309" s="31">
        <v>0</v>
      </c>
      <c r="V309" s="31">
        <v>0</v>
      </c>
      <c r="W309" s="42">
        <v>0</v>
      </c>
      <c r="X309" s="34">
        <f t="shared" si="4"/>
        <v>21805000</v>
      </c>
      <c r="Y309" s="165">
        <v>21805000</v>
      </c>
      <c r="Z309" s="35">
        <v>44344</v>
      </c>
      <c r="AA309" s="47">
        <v>44348</v>
      </c>
      <c r="AB309" s="47">
        <v>44500</v>
      </c>
      <c r="AC309" s="39">
        <v>150</v>
      </c>
      <c r="AD309" s="38"/>
      <c r="AE309" s="48" t="s">
        <v>43</v>
      </c>
      <c r="AF309" s="38"/>
      <c r="AG309" s="38" t="s">
        <v>44</v>
      </c>
      <c r="AH309" s="38"/>
    </row>
    <row r="310" spans="1:34" ht="78.75" customHeight="1" x14ac:dyDescent="0.25">
      <c r="A310" s="21">
        <v>313</v>
      </c>
      <c r="B310" s="21">
        <v>2021</v>
      </c>
      <c r="C310" s="21" t="s">
        <v>906</v>
      </c>
      <c r="D310" s="46" t="s">
        <v>35</v>
      </c>
      <c r="E310" s="23" t="s">
        <v>36</v>
      </c>
      <c r="F310" s="4" t="s">
        <v>37</v>
      </c>
      <c r="G310" s="154" t="s">
        <v>612</v>
      </c>
      <c r="H310" s="24" t="s">
        <v>39</v>
      </c>
      <c r="I310" s="25" t="s">
        <v>40</v>
      </c>
      <c r="J310" s="21">
        <v>28</v>
      </c>
      <c r="K310" s="161" t="s">
        <v>1632</v>
      </c>
      <c r="L310" s="26" t="s">
        <v>1617</v>
      </c>
      <c r="M310" s="27">
        <v>1819</v>
      </c>
      <c r="N310" s="40">
        <v>1032402280</v>
      </c>
      <c r="O310" s="28" t="s">
        <v>907</v>
      </c>
      <c r="P310" s="28" t="s">
        <v>42</v>
      </c>
      <c r="Q310" s="28"/>
      <c r="R310" s="28"/>
      <c r="T310" s="30">
        <v>12000000</v>
      </c>
      <c r="U310" s="31">
        <v>0</v>
      </c>
      <c r="V310" s="31">
        <v>0</v>
      </c>
      <c r="W310" s="42">
        <v>0</v>
      </c>
      <c r="X310" s="34">
        <f t="shared" si="4"/>
        <v>12000000</v>
      </c>
      <c r="Y310" s="165">
        <v>12000000</v>
      </c>
      <c r="Z310" s="35">
        <v>44350</v>
      </c>
      <c r="AA310" s="47">
        <v>44356</v>
      </c>
      <c r="AB310" s="47">
        <v>44508</v>
      </c>
      <c r="AC310" s="39">
        <v>150</v>
      </c>
      <c r="AD310" s="38"/>
      <c r="AE310" s="48" t="s">
        <v>43</v>
      </c>
      <c r="AF310" s="38"/>
      <c r="AG310" s="38" t="s">
        <v>44</v>
      </c>
      <c r="AH310" s="38"/>
    </row>
    <row r="311" spans="1:34" ht="78.75" customHeight="1" x14ac:dyDescent="0.25">
      <c r="A311" s="21">
        <v>314</v>
      </c>
      <c r="B311" s="21">
        <v>2021</v>
      </c>
      <c r="C311" s="21" t="s">
        <v>908</v>
      </c>
      <c r="D311" s="46" t="s">
        <v>35</v>
      </c>
      <c r="E311" s="23" t="s">
        <v>36</v>
      </c>
      <c r="F311" s="4" t="s">
        <v>37</v>
      </c>
      <c r="G311" s="154" t="s">
        <v>909</v>
      </c>
      <c r="H311" s="24" t="s">
        <v>39</v>
      </c>
      <c r="I311" s="25" t="s">
        <v>40</v>
      </c>
      <c r="J311" s="21">
        <v>57</v>
      </c>
      <c r="K311" s="161" t="s">
        <v>1622</v>
      </c>
      <c r="L311" s="26" t="s">
        <v>1616</v>
      </c>
      <c r="M311" s="27">
        <v>1873</v>
      </c>
      <c r="N311" s="40">
        <v>1023909932</v>
      </c>
      <c r="O311" s="28" t="s">
        <v>52</v>
      </c>
      <c r="P311" s="28" t="s">
        <v>42</v>
      </c>
      <c r="Q311" s="28"/>
      <c r="R311" s="28"/>
      <c r="T311" s="30">
        <v>45500000</v>
      </c>
      <c r="U311" s="31">
        <v>0</v>
      </c>
      <c r="V311" s="31">
        <v>0</v>
      </c>
      <c r="W311" s="42">
        <v>0</v>
      </c>
      <c r="X311" s="34">
        <f t="shared" si="4"/>
        <v>45500000</v>
      </c>
      <c r="Y311" s="165">
        <v>39650000</v>
      </c>
      <c r="Z311" s="35">
        <v>44344</v>
      </c>
      <c r="AA311" s="47">
        <v>44344</v>
      </c>
      <c r="AB311" s="47">
        <v>44557</v>
      </c>
      <c r="AC311" s="39">
        <v>210</v>
      </c>
      <c r="AD311" s="38"/>
      <c r="AE311" s="48" t="s">
        <v>43</v>
      </c>
      <c r="AF311" s="38"/>
      <c r="AG311" s="38" t="s">
        <v>44</v>
      </c>
      <c r="AH311" s="38"/>
    </row>
    <row r="312" spans="1:34" ht="78.75" customHeight="1" x14ac:dyDescent="0.25">
      <c r="A312" s="21">
        <v>315</v>
      </c>
      <c r="B312" s="21">
        <v>2021</v>
      </c>
      <c r="C312" s="21" t="s">
        <v>910</v>
      </c>
      <c r="D312" s="46" t="s">
        <v>35</v>
      </c>
      <c r="E312" s="23" t="s">
        <v>36</v>
      </c>
      <c r="F312" s="4" t="s">
        <v>37</v>
      </c>
      <c r="G312" s="154" t="s">
        <v>911</v>
      </c>
      <c r="H312" s="24" t="s">
        <v>39</v>
      </c>
      <c r="I312" s="25" t="s">
        <v>40</v>
      </c>
      <c r="J312" s="21">
        <v>57</v>
      </c>
      <c r="K312" s="161" t="s">
        <v>1622</v>
      </c>
      <c r="L312" s="26" t="s">
        <v>1616</v>
      </c>
      <c r="M312" s="27">
        <v>1873</v>
      </c>
      <c r="N312" s="40">
        <v>1030535897</v>
      </c>
      <c r="O312" s="28" t="s">
        <v>912</v>
      </c>
      <c r="P312" s="28" t="s">
        <v>42</v>
      </c>
      <c r="Q312" s="28"/>
      <c r="R312" s="28"/>
      <c r="T312" s="30">
        <v>26500000</v>
      </c>
      <c r="U312" s="31">
        <v>0</v>
      </c>
      <c r="V312" s="31">
        <v>0</v>
      </c>
      <c r="W312" s="42">
        <v>0</v>
      </c>
      <c r="X312" s="34">
        <f t="shared" si="4"/>
        <v>26500000</v>
      </c>
      <c r="Y312" s="165">
        <v>19963333</v>
      </c>
      <c r="Z312" s="35">
        <v>44348</v>
      </c>
      <c r="AA312" s="47">
        <v>44355</v>
      </c>
      <c r="AB312" s="47">
        <v>44507</v>
      </c>
      <c r="AC312" s="39">
        <v>150</v>
      </c>
      <c r="AD312" s="38"/>
      <c r="AE312" s="48" t="s">
        <v>43</v>
      </c>
      <c r="AF312" s="38"/>
      <c r="AG312" s="38" t="s">
        <v>44</v>
      </c>
      <c r="AH312" s="38"/>
    </row>
    <row r="313" spans="1:34" ht="78.75" customHeight="1" x14ac:dyDescent="0.25">
      <c r="A313" s="21">
        <v>316</v>
      </c>
      <c r="B313" s="21">
        <v>2021</v>
      </c>
      <c r="C313" s="21" t="s">
        <v>913</v>
      </c>
      <c r="D313" s="46" t="s">
        <v>35</v>
      </c>
      <c r="E313" s="23" t="s">
        <v>36</v>
      </c>
      <c r="F313" s="4" t="s">
        <v>37</v>
      </c>
      <c r="G313" s="154" t="s">
        <v>724</v>
      </c>
      <c r="H313" s="24" t="s">
        <v>39</v>
      </c>
      <c r="I313" s="25" t="s">
        <v>40</v>
      </c>
      <c r="J313" s="21">
        <v>30</v>
      </c>
      <c r="K313" s="161" t="s">
        <v>1637</v>
      </c>
      <c r="L313" s="26" t="s">
        <v>1617</v>
      </c>
      <c r="M313" s="27">
        <v>1866</v>
      </c>
      <c r="N313" s="40">
        <v>1030530204</v>
      </c>
      <c r="O313" s="28" t="s">
        <v>613</v>
      </c>
      <c r="P313" s="28" t="s">
        <v>42</v>
      </c>
      <c r="Q313" s="28"/>
      <c r="R313" s="28"/>
      <c r="T313" s="30">
        <v>21805000</v>
      </c>
      <c r="U313" s="31">
        <v>0</v>
      </c>
      <c r="V313" s="31">
        <v>0</v>
      </c>
      <c r="W313" s="42">
        <v>0</v>
      </c>
      <c r="X313" s="34">
        <f t="shared" si="4"/>
        <v>21805000</v>
      </c>
      <c r="Y313" s="165">
        <v>21659633</v>
      </c>
      <c r="Z313" s="35">
        <v>44348</v>
      </c>
      <c r="AA313" s="47">
        <v>44349</v>
      </c>
      <c r="AB313" s="47">
        <v>44501</v>
      </c>
      <c r="AC313" s="39">
        <v>150</v>
      </c>
      <c r="AD313" s="38"/>
      <c r="AE313" s="48" t="s">
        <v>43</v>
      </c>
      <c r="AF313" s="38"/>
      <c r="AG313" s="38" t="s">
        <v>44</v>
      </c>
      <c r="AH313" s="38"/>
    </row>
    <row r="314" spans="1:34" ht="78.75" customHeight="1" x14ac:dyDescent="0.25">
      <c r="A314" s="21">
        <v>317</v>
      </c>
      <c r="B314" s="21">
        <v>2021</v>
      </c>
      <c r="C314" s="21" t="s">
        <v>914</v>
      </c>
      <c r="D314" s="46" t="s">
        <v>35</v>
      </c>
      <c r="E314" s="23" t="s">
        <v>36</v>
      </c>
      <c r="F314" s="4" t="s">
        <v>37</v>
      </c>
      <c r="G314" s="154" t="s">
        <v>915</v>
      </c>
      <c r="H314" s="24" t="s">
        <v>39</v>
      </c>
      <c r="I314" s="25" t="s">
        <v>40</v>
      </c>
      <c r="J314" s="21">
        <v>6</v>
      </c>
      <c r="K314" s="161" t="s">
        <v>1625</v>
      </c>
      <c r="L314" s="26" t="s">
        <v>1618</v>
      </c>
      <c r="M314" s="27">
        <v>1811</v>
      </c>
      <c r="N314" s="40">
        <v>1023885441</v>
      </c>
      <c r="O314" s="28" t="s">
        <v>916</v>
      </c>
      <c r="P314" s="28" t="s">
        <v>42</v>
      </c>
      <c r="Q314" s="28"/>
      <c r="R314" s="28"/>
      <c r="T314" s="30">
        <v>22500000</v>
      </c>
      <c r="U314" s="31">
        <v>0</v>
      </c>
      <c r="V314" s="32">
        <v>1</v>
      </c>
      <c r="W314" s="30">
        <v>6750000</v>
      </c>
      <c r="X314" s="34">
        <f t="shared" si="4"/>
        <v>29250000</v>
      </c>
      <c r="Y314" s="165">
        <v>20250000</v>
      </c>
      <c r="Z314" s="35">
        <v>44351</v>
      </c>
      <c r="AA314" s="47">
        <v>44362</v>
      </c>
      <c r="AB314" s="47">
        <v>44559</v>
      </c>
      <c r="AC314" s="39">
        <v>150</v>
      </c>
      <c r="AD314" s="38">
        <v>1</v>
      </c>
      <c r="AE314" s="48">
        <v>45</v>
      </c>
      <c r="AF314" s="38"/>
      <c r="AG314" s="38" t="s">
        <v>44</v>
      </c>
      <c r="AH314" s="38"/>
    </row>
    <row r="315" spans="1:34" ht="78.75" customHeight="1" x14ac:dyDescent="0.25">
      <c r="A315" s="21">
        <v>318</v>
      </c>
      <c r="B315" s="21">
        <v>2021</v>
      </c>
      <c r="C315" s="21" t="s">
        <v>917</v>
      </c>
      <c r="D315" s="46" t="s">
        <v>35</v>
      </c>
      <c r="E315" s="23" t="s">
        <v>36</v>
      </c>
      <c r="F315" s="4" t="s">
        <v>37</v>
      </c>
      <c r="G315" s="154" t="s">
        <v>918</v>
      </c>
      <c r="H315" s="24" t="s">
        <v>39</v>
      </c>
      <c r="I315" s="25" t="s">
        <v>40</v>
      </c>
      <c r="J315" s="21">
        <v>45</v>
      </c>
      <c r="K315" s="161" t="s">
        <v>1629</v>
      </c>
      <c r="L315" s="26" t="s">
        <v>1615</v>
      </c>
      <c r="M315" s="27">
        <v>1835</v>
      </c>
      <c r="N315" s="40">
        <v>1069078358</v>
      </c>
      <c r="O315" s="28" t="s">
        <v>919</v>
      </c>
      <c r="P315" s="28" t="s">
        <v>42</v>
      </c>
      <c r="Q315" s="28"/>
      <c r="R315" s="28"/>
      <c r="T315" s="30">
        <v>30527000</v>
      </c>
      <c r="U315" s="31">
        <v>0</v>
      </c>
      <c r="V315" s="31">
        <v>0</v>
      </c>
      <c r="W315" s="42">
        <v>0</v>
      </c>
      <c r="X315" s="34">
        <f t="shared" si="4"/>
        <v>30527000</v>
      </c>
      <c r="Y315" s="165">
        <v>25148433</v>
      </c>
      <c r="Z315" s="35">
        <v>44351</v>
      </c>
      <c r="AA315" s="47">
        <v>44355</v>
      </c>
      <c r="AB315" s="47">
        <v>44568</v>
      </c>
      <c r="AC315" s="39">
        <v>210</v>
      </c>
      <c r="AD315" s="38"/>
      <c r="AE315" s="48" t="s">
        <v>43</v>
      </c>
      <c r="AF315" s="38"/>
      <c r="AG315" s="38" t="s">
        <v>44</v>
      </c>
      <c r="AH315" s="38"/>
    </row>
    <row r="316" spans="1:34" ht="78.75" customHeight="1" x14ac:dyDescent="0.25">
      <c r="A316" s="21">
        <v>319</v>
      </c>
      <c r="B316" s="21">
        <v>2021</v>
      </c>
      <c r="C316" s="21" t="s">
        <v>920</v>
      </c>
      <c r="D316" s="46" t="s">
        <v>833</v>
      </c>
      <c r="E316" s="23" t="s">
        <v>921</v>
      </c>
      <c r="F316" s="4" t="s">
        <v>835</v>
      </c>
      <c r="G316" s="154" t="s">
        <v>922</v>
      </c>
      <c r="H316" s="24" t="s">
        <v>39</v>
      </c>
      <c r="I316" s="25" t="s">
        <v>40</v>
      </c>
      <c r="J316" s="21">
        <v>55</v>
      </c>
      <c r="K316" s="161" t="s">
        <v>1626</v>
      </c>
      <c r="L316" s="26" t="s">
        <v>1616</v>
      </c>
      <c r="M316" s="27">
        <v>1872</v>
      </c>
      <c r="N316" s="40">
        <v>80222117</v>
      </c>
      <c r="O316" s="28" t="s">
        <v>923</v>
      </c>
      <c r="P316" s="28" t="s">
        <v>42</v>
      </c>
      <c r="Q316" s="28"/>
      <c r="R316" s="28"/>
      <c r="T316" s="30">
        <v>25438728</v>
      </c>
      <c r="U316" s="31">
        <v>0</v>
      </c>
      <c r="V316" s="32">
        <v>0</v>
      </c>
      <c r="W316" s="33">
        <v>0</v>
      </c>
      <c r="X316" s="34">
        <f t="shared" si="4"/>
        <v>25438728</v>
      </c>
      <c r="Y316" s="166">
        <v>0</v>
      </c>
      <c r="Z316" s="35">
        <v>44356</v>
      </c>
      <c r="AA316" s="47">
        <v>44362</v>
      </c>
      <c r="AB316" s="47">
        <v>44453</v>
      </c>
      <c r="AC316" s="39">
        <v>90</v>
      </c>
      <c r="AD316" s="38"/>
      <c r="AE316" s="48">
        <v>0</v>
      </c>
      <c r="AF316" s="38"/>
      <c r="AG316" s="38" t="s">
        <v>44</v>
      </c>
      <c r="AH316" s="38"/>
    </row>
    <row r="317" spans="1:34" ht="78.75" customHeight="1" x14ac:dyDescent="0.25">
      <c r="A317" s="21">
        <v>320</v>
      </c>
      <c r="B317" s="21">
        <v>2021</v>
      </c>
      <c r="C317" s="21" t="s">
        <v>924</v>
      </c>
      <c r="D317" s="87" t="s">
        <v>865</v>
      </c>
      <c r="E317" s="3" t="s">
        <v>36</v>
      </c>
      <c r="F317" s="4" t="s">
        <v>865</v>
      </c>
      <c r="G317" s="154" t="s">
        <v>925</v>
      </c>
      <c r="H317" s="5" t="s">
        <v>837</v>
      </c>
      <c r="I317" s="25" t="s">
        <v>40</v>
      </c>
      <c r="J317" s="2"/>
      <c r="K317" s="161" t="s">
        <v>1620</v>
      </c>
      <c r="L317" s="26" t="s">
        <v>1620</v>
      </c>
      <c r="M317" s="7">
        <v>1852</v>
      </c>
      <c r="N317" s="9">
        <v>899999061</v>
      </c>
      <c r="O317" s="28" t="s">
        <v>926</v>
      </c>
      <c r="P317" s="9" t="s">
        <v>713</v>
      </c>
      <c r="Q317" s="8"/>
      <c r="R317" s="8"/>
      <c r="S317" s="10"/>
      <c r="T317" s="88">
        <v>0</v>
      </c>
      <c r="U317" s="12">
        <v>0</v>
      </c>
      <c r="V317" s="13">
        <v>0</v>
      </c>
      <c r="W317" s="14">
        <v>0</v>
      </c>
      <c r="X317" s="15">
        <f t="shared" si="4"/>
        <v>0</v>
      </c>
      <c r="Y317" s="170">
        <v>0</v>
      </c>
      <c r="Z317" s="92">
        <v>44395</v>
      </c>
      <c r="AA317" s="17">
        <v>44378</v>
      </c>
      <c r="AB317" s="17">
        <v>44742</v>
      </c>
      <c r="AC317" s="18">
        <v>360</v>
      </c>
      <c r="AD317" s="19"/>
      <c r="AE317" s="90">
        <v>0</v>
      </c>
      <c r="AF317" s="19" t="s">
        <v>44</v>
      </c>
      <c r="AG317" s="19"/>
      <c r="AH317" s="19"/>
    </row>
    <row r="318" spans="1:34" ht="78.75" customHeight="1" x14ac:dyDescent="0.25">
      <c r="A318" s="21">
        <v>321</v>
      </c>
      <c r="B318" s="21">
        <v>2021</v>
      </c>
      <c r="C318" s="21" t="s">
        <v>927</v>
      </c>
      <c r="D318" s="46" t="s">
        <v>35</v>
      </c>
      <c r="E318" s="23" t="s">
        <v>36</v>
      </c>
      <c r="F318" s="4" t="s">
        <v>37</v>
      </c>
      <c r="G318" s="154" t="s">
        <v>392</v>
      </c>
      <c r="H318" s="24" t="s">
        <v>39</v>
      </c>
      <c r="I318" s="25" t="s">
        <v>40</v>
      </c>
      <c r="J318" s="21">
        <v>57</v>
      </c>
      <c r="K318" s="161" t="s">
        <v>1622</v>
      </c>
      <c r="L318" s="26" t="s">
        <v>1616</v>
      </c>
      <c r="M318" s="27">
        <v>1873</v>
      </c>
      <c r="N318" s="40">
        <v>79833124</v>
      </c>
      <c r="O318" s="28" t="s">
        <v>928</v>
      </c>
      <c r="P318" s="28" t="s">
        <v>42</v>
      </c>
      <c r="Q318" s="28"/>
      <c r="R318" s="28"/>
      <c r="T318" s="30">
        <v>36000000</v>
      </c>
      <c r="U318" s="31">
        <v>0</v>
      </c>
      <c r="V318" s="31">
        <v>0</v>
      </c>
      <c r="W318" s="42">
        <v>0</v>
      </c>
      <c r="X318" s="34">
        <f t="shared" si="4"/>
        <v>36000000</v>
      </c>
      <c r="Y318" s="165">
        <v>31600000</v>
      </c>
      <c r="Z318" s="93">
        <v>44405</v>
      </c>
      <c r="AA318" s="36">
        <v>44370</v>
      </c>
      <c r="AB318" s="36">
        <v>44552</v>
      </c>
      <c r="AC318" s="37">
        <v>180</v>
      </c>
      <c r="AD318" s="38"/>
      <c r="AE318" s="37" t="s">
        <v>43</v>
      </c>
      <c r="AF318" s="38"/>
      <c r="AG318" s="38" t="s">
        <v>44</v>
      </c>
      <c r="AH318" s="38"/>
    </row>
    <row r="319" spans="1:34" ht="78.75" customHeight="1" x14ac:dyDescent="0.25">
      <c r="A319" s="21">
        <v>322</v>
      </c>
      <c r="B319" s="21">
        <v>2021</v>
      </c>
      <c r="C319" s="21" t="s">
        <v>929</v>
      </c>
      <c r="D319" s="46" t="s">
        <v>35</v>
      </c>
      <c r="E319" s="23" t="s">
        <v>36</v>
      </c>
      <c r="F319" s="4" t="s">
        <v>37</v>
      </c>
      <c r="G319" s="154" t="s">
        <v>930</v>
      </c>
      <c r="H319" s="24" t="s">
        <v>39</v>
      </c>
      <c r="I319" s="25" t="s">
        <v>40</v>
      </c>
      <c r="J319" s="21">
        <v>57</v>
      </c>
      <c r="K319" s="161" t="s">
        <v>1622</v>
      </c>
      <c r="L319" s="26" t="s">
        <v>1616</v>
      </c>
      <c r="M319" s="27">
        <v>1873</v>
      </c>
      <c r="N319" s="40">
        <v>1010188240</v>
      </c>
      <c r="O319" s="28" t="s">
        <v>146</v>
      </c>
      <c r="P319" s="28" t="s">
        <v>42</v>
      </c>
      <c r="Q319" s="28"/>
      <c r="R319" s="28"/>
      <c r="T319" s="30">
        <v>36000000</v>
      </c>
      <c r="U319" s="31">
        <v>0</v>
      </c>
      <c r="V319" s="31">
        <v>0</v>
      </c>
      <c r="W319" s="42">
        <v>0</v>
      </c>
      <c r="X319" s="34">
        <f t="shared" si="4"/>
        <v>36000000</v>
      </c>
      <c r="Y319" s="165">
        <v>30200000</v>
      </c>
      <c r="Z319" s="93">
        <v>44407</v>
      </c>
      <c r="AA319" s="36">
        <v>44377</v>
      </c>
      <c r="AB319" s="36">
        <v>44559</v>
      </c>
      <c r="AC319" s="37">
        <v>180</v>
      </c>
      <c r="AD319" s="38"/>
      <c r="AE319" s="37" t="s">
        <v>43</v>
      </c>
      <c r="AF319" s="38"/>
      <c r="AG319" s="38" t="s">
        <v>44</v>
      </c>
      <c r="AH319" s="38"/>
    </row>
    <row r="320" spans="1:34" ht="78.75" customHeight="1" x14ac:dyDescent="0.25">
      <c r="A320" s="21">
        <v>323</v>
      </c>
      <c r="B320" s="21">
        <v>2021</v>
      </c>
      <c r="C320" s="21" t="s">
        <v>931</v>
      </c>
      <c r="D320" s="46" t="s">
        <v>35</v>
      </c>
      <c r="E320" s="23" t="s">
        <v>36</v>
      </c>
      <c r="F320" s="4" t="s">
        <v>37</v>
      </c>
      <c r="G320" s="154" t="s">
        <v>932</v>
      </c>
      <c r="H320" s="24" t="s">
        <v>39</v>
      </c>
      <c r="I320" s="25" t="s">
        <v>40</v>
      </c>
      <c r="J320" s="21">
        <v>57</v>
      </c>
      <c r="K320" s="161" t="s">
        <v>1622</v>
      </c>
      <c r="L320" s="26" t="s">
        <v>1616</v>
      </c>
      <c r="M320" s="27">
        <v>1873</v>
      </c>
      <c r="N320" s="40">
        <v>51608290</v>
      </c>
      <c r="O320" s="28" t="s">
        <v>933</v>
      </c>
      <c r="P320" s="28" t="s">
        <v>42</v>
      </c>
      <c r="Q320" s="28"/>
      <c r="R320" s="28"/>
      <c r="T320" s="30">
        <v>33000000</v>
      </c>
      <c r="U320" s="31">
        <v>0</v>
      </c>
      <c r="V320" s="32">
        <v>1</v>
      </c>
      <c r="W320" s="30">
        <v>2750000</v>
      </c>
      <c r="X320" s="34">
        <f t="shared" si="4"/>
        <v>35750000</v>
      </c>
      <c r="Y320" s="165">
        <v>27683333</v>
      </c>
      <c r="Z320" s="93">
        <v>44407</v>
      </c>
      <c r="AA320" s="36">
        <v>44377</v>
      </c>
      <c r="AB320" s="36">
        <v>44575</v>
      </c>
      <c r="AC320" s="37">
        <v>180</v>
      </c>
      <c r="AD320" s="38"/>
      <c r="AE320" s="37">
        <v>15</v>
      </c>
      <c r="AF320" s="38"/>
      <c r="AG320" s="38" t="s">
        <v>44</v>
      </c>
      <c r="AH320" s="38"/>
    </row>
    <row r="321" spans="1:34" ht="78.75" customHeight="1" x14ac:dyDescent="0.25">
      <c r="A321" s="21">
        <v>324</v>
      </c>
      <c r="B321" s="21">
        <v>2021</v>
      </c>
      <c r="C321" s="21" t="s">
        <v>934</v>
      </c>
      <c r="D321" s="46" t="s">
        <v>865</v>
      </c>
      <c r="E321" s="23" t="s">
        <v>36</v>
      </c>
      <c r="F321" s="4" t="s">
        <v>865</v>
      </c>
      <c r="G321" s="154" t="s">
        <v>935</v>
      </c>
      <c r="H321" s="24" t="s">
        <v>39</v>
      </c>
      <c r="I321" s="25" t="s">
        <v>40</v>
      </c>
      <c r="J321" s="21">
        <v>17</v>
      </c>
      <c r="K321" s="161" t="s">
        <v>1638</v>
      </c>
      <c r="L321" s="26" t="s">
        <v>1618</v>
      </c>
      <c r="M321" s="27">
        <v>1792</v>
      </c>
      <c r="N321" s="40">
        <v>899999061</v>
      </c>
      <c r="O321" s="28" t="s">
        <v>936</v>
      </c>
      <c r="P321" s="28" t="s">
        <v>713</v>
      </c>
      <c r="Q321" s="28"/>
      <c r="R321" s="28"/>
      <c r="T321" s="30">
        <v>4899323100</v>
      </c>
      <c r="U321" s="31">
        <v>0</v>
      </c>
      <c r="V321" s="32">
        <v>0</v>
      </c>
      <c r="W321" s="33">
        <v>0</v>
      </c>
      <c r="X321" s="34">
        <f t="shared" si="4"/>
        <v>4899323100</v>
      </c>
      <c r="Y321" s="165">
        <v>4899323100</v>
      </c>
      <c r="Z321" s="93">
        <v>44405</v>
      </c>
      <c r="AA321" s="36">
        <v>44386</v>
      </c>
      <c r="AB321" s="36">
        <v>46568</v>
      </c>
      <c r="AC321" s="39">
        <v>2160</v>
      </c>
      <c r="AD321" s="38"/>
      <c r="AE321" s="48">
        <v>0</v>
      </c>
      <c r="AF321" s="38" t="s">
        <v>44</v>
      </c>
      <c r="AG321" s="38"/>
      <c r="AH321" s="38"/>
    </row>
    <row r="322" spans="1:34" ht="78.75" customHeight="1" x14ac:dyDescent="0.25">
      <c r="A322" s="21">
        <v>325</v>
      </c>
      <c r="B322" s="21">
        <v>2021</v>
      </c>
      <c r="C322" s="21" t="s">
        <v>937</v>
      </c>
      <c r="D322" s="46" t="s">
        <v>865</v>
      </c>
      <c r="E322" s="23" t="s">
        <v>36</v>
      </c>
      <c r="F322" s="4" t="s">
        <v>865</v>
      </c>
      <c r="G322" s="154" t="s">
        <v>938</v>
      </c>
      <c r="H322" s="24" t="s">
        <v>39</v>
      </c>
      <c r="I322" s="25" t="s">
        <v>40</v>
      </c>
      <c r="J322" s="21">
        <v>6</v>
      </c>
      <c r="K322" s="161" t="s">
        <v>1625</v>
      </c>
      <c r="L322" s="26" t="s">
        <v>1618</v>
      </c>
      <c r="M322" s="27">
        <v>1865</v>
      </c>
      <c r="N322" s="40">
        <v>900413030</v>
      </c>
      <c r="O322" s="28" t="s">
        <v>939</v>
      </c>
      <c r="P322" s="28" t="s">
        <v>713</v>
      </c>
      <c r="Q322" s="28"/>
      <c r="R322" s="28"/>
      <c r="T322" s="94">
        <v>1305523000</v>
      </c>
      <c r="U322" s="31">
        <v>0</v>
      </c>
      <c r="V322" s="32">
        <v>0</v>
      </c>
      <c r="W322" s="33">
        <v>0</v>
      </c>
      <c r="X322" s="34">
        <f t="shared" ref="X322:X385" si="5">+T322+U322+W322</f>
        <v>1305523000</v>
      </c>
      <c r="Y322" s="165">
        <f>X322</f>
        <v>1305523000</v>
      </c>
      <c r="Z322" s="93">
        <v>44407</v>
      </c>
      <c r="AA322" s="36">
        <v>44384</v>
      </c>
      <c r="AB322" s="36">
        <v>44561</v>
      </c>
      <c r="AC322" s="39">
        <v>175</v>
      </c>
      <c r="AD322" s="38"/>
      <c r="AE322" s="48">
        <v>0</v>
      </c>
      <c r="AF322" s="38"/>
      <c r="AG322" s="38" t="s">
        <v>44</v>
      </c>
      <c r="AH322" s="38"/>
    </row>
    <row r="323" spans="1:34" ht="78.75" customHeight="1" x14ac:dyDescent="0.25">
      <c r="A323" s="21">
        <v>325</v>
      </c>
      <c r="B323" s="21">
        <v>2021</v>
      </c>
      <c r="C323" s="21" t="s">
        <v>937</v>
      </c>
      <c r="D323" s="46" t="s">
        <v>865</v>
      </c>
      <c r="E323" s="23" t="s">
        <v>36</v>
      </c>
      <c r="F323" s="4" t="s">
        <v>865</v>
      </c>
      <c r="G323" s="154" t="s">
        <v>938</v>
      </c>
      <c r="H323" s="24" t="s">
        <v>39</v>
      </c>
      <c r="I323" s="25" t="s">
        <v>40</v>
      </c>
      <c r="J323" s="21">
        <v>21</v>
      </c>
      <c r="K323" s="161" t="s">
        <v>1627</v>
      </c>
      <c r="L323" s="26" t="s">
        <v>1618</v>
      </c>
      <c r="M323" s="27">
        <v>1803</v>
      </c>
      <c r="N323" s="40">
        <v>900413030</v>
      </c>
      <c r="O323" s="28" t="s">
        <v>939</v>
      </c>
      <c r="P323" s="28" t="s">
        <v>713</v>
      </c>
      <c r="Q323" s="28"/>
      <c r="R323" s="28"/>
      <c r="T323" s="94">
        <v>1830298000</v>
      </c>
      <c r="U323" s="31">
        <v>0</v>
      </c>
      <c r="V323" s="32">
        <v>1</v>
      </c>
      <c r="W323" s="30">
        <v>360000000</v>
      </c>
      <c r="X323" s="34">
        <f t="shared" si="5"/>
        <v>2190298000</v>
      </c>
      <c r="Y323" s="165">
        <f>T323</f>
        <v>1830298000</v>
      </c>
      <c r="Z323" s="93">
        <v>44407</v>
      </c>
      <c r="AA323" s="36">
        <v>44384</v>
      </c>
      <c r="AB323" s="36">
        <v>44561</v>
      </c>
      <c r="AC323" s="39">
        <v>175</v>
      </c>
      <c r="AD323" s="38"/>
      <c r="AE323" s="48">
        <v>0</v>
      </c>
      <c r="AF323" s="38"/>
      <c r="AG323" s="38" t="s">
        <v>44</v>
      </c>
      <c r="AH323" s="38"/>
    </row>
    <row r="324" spans="1:34" ht="78.75" customHeight="1" x14ac:dyDescent="0.25">
      <c r="A324" s="21">
        <v>325</v>
      </c>
      <c r="B324" s="21">
        <v>2021</v>
      </c>
      <c r="C324" s="21" t="s">
        <v>937</v>
      </c>
      <c r="D324" s="46" t="s">
        <v>865</v>
      </c>
      <c r="E324" s="23" t="s">
        <v>36</v>
      </c>
      <c r="F324" s="4" t="s">
        <v>865</v>
      </c>
      <c r="G324" s="154" t="s">
        <v>938</v>
      </c>
      <c r="H324" s="24" t="s">
        <v>39</v>
      </c>
      <c r="I324" s="25" t="s">
        <v>40</v>
      </c>
      <c r="J324" s="21">
        <v>24</v>
      </c>
      <c r="K324" s="161" t="s">
        <v>1635</v>
      </c>
      <c r="L324" s="26" t="s">
        <v>1618</v>
      </c>
      <c r="M324" s="27">
        <v>1858</v>
      </c>
      <c r="N324" s="40">
        <v>900413030</v>
      </c>
      <c r="O324" s="28" t="s">
        <v>939</v>
      </c>
      <c r="P324" s="28" t="s">
        <v>713</v>
      </c>
      <c r="Q324" s="28"/>
      <c r="R324" s="28"/>
      <c r="T324" s="94">
        <v>831634000</v>
      </c>
      <c r="U324" s="31">
        <v>0</v>
      </c>
      <c r="V324" s="32">
        <v>0</v>
      </c>
      <c r="W324" s="33">
        <v>0</v>
      </c>
      <c r="X324" s="34">
        <f t="shared" si="5"/>
        <v>831634000</v>
      </c>
      <c r="Y324" s="165">
        <f>X324</f>
        <v>831634000</v>
      </c>
      <c r="Z324" s="93">
        <v>44407</v>
      </c>
      <c r="AA324" s="36">
        <v>44384</v>
      </c>
      <c r="AB324" s="36">
        <v>44561</v>
      </c>
      <c r="AC324" s="39">
        <v>175</v>
      </c>
      <c r="AD324" s="38"/>
      <c r="AE324" s="48">
        <v>0</v>
      </c>
      <c r="AF324" s="38"/>
      <c r="AG324" s="38" t="s">
        <v>44</v>
      </c>
      <c r="AH324" s="38"/>
    </row>
    <row r="325" spans="1:34" ht="78.75" customHeight="1" x14ac:dyDescent="0.25">
      <c r="A325" s="21">
        <v>326</v>
      </c>
      <c r="B325" s="21">
        <v>2021</v>
      </c>
      <c r="C325" s="21" t="s">
        <v>940</v>
      </c>
      <c r="D325" s="46" t="s">
        <v>35</v>
      </c>
      <c r="E325" s="23" t="s">
        <v>36</v>
      </c>
      <c r="F325" s="4" t="s">
        <v>37</v>
      </c>
      <c r="G325" s="154" t="s">
        <v>941</v>
      </c>
      <c r="H325" s="24" t="s">
        <v>39</v>
      </c>
      <c r="I325" s="25" t="s">
        <v>40</v>
      </c>
      <c r="J325" s="21">
        <v>21</v>
      </c>
      <c r="K325" s="161" t="s">
        <v>1627</v>
      </c>
      <c r="L325" s="26" t="s">
        <v>1618</v>
      </c>
      <c r="M325" s="27">
        <v>1803</v>
      </c>
      <c r="N325" s="40">
        <v>1023864051</v>
      </c>
      <c r="O325" s="28" t="s">
        <v>254</v>
      </c>
      <c r="P325" s="28" t="s">
        <v>42</v>
      </c>
      <c r="Q325" s="28"/>
      <c r="R325" s="28"/>
      <c r="T325" s="30">
        <v>34140000</v>
      </c>
      <c r="U325" s="31">
        <v>0</v>
      </c>
      <c r="V325" s="32">
        <v>0</v>
      </c>
      <c r="W325" s="33">
        <v>0</v>
      </c>
      <c r="X325" s="34">
        <f t="shared" si="5"/>
        <v>34140000</v>
      </c>
      <c r="Y325" s="165">
        <v>27312000</v>
      </c>
      <c r="Z325" s="35">
        <v>44379</v>
      </c>
      <c r="AA325" s="36">
        <v>44384</v>
      </c>
      <c r="AB325" s="36">
        <v>44567</v>
      </c>
      <c r="AC325" s="37">
        <v>180</v>
      </c>
      <c r="AD325" s="38"/>
      <c r="AE325" s="37" t="s">
        <v>43</v>
      </c>
      <c r="AF325" s="38"/>
      <c r="AG325" s="38" t="s">
        <v>44</v>
      </c>
      <c r="AH325" s="38"/>
    </row>
    <row r="326" spans="1:34" ht="78.75" customHeight="1" x14ac:dyDescent="0.25">
      <c r="A326" s="21">
        <v>327</v>
      </c>
      <c r="B326" s="21">
        <v>2021</v>
      </c>
      <c r="C326" s="21" t="s">
        <v>942</v>
      </c>
      <c r="D326" s="46" t="s">
        <v>35</v>
      </c>
      <c r="E326" s="23" t="s">
        <v>36</v>
      </c>
      <c r="F326" s="4" t="s">
        <v>37</v>
      </c>
      <c r="G326" s="154" t="s">
        <v>943</v>
      </c>
      <c r="H326" s="24" t="s">
        <v>39</v>
      </c>
      <c r="I326" s="25" t="s">
        <v>40</v>
      </c>
      <c r="J326" s="21">
        <v>57</v>
      </c>
      <c r="K326" s="161" t="s">
        <v>1622</v>
      </c>
      <c r="L326" s="26" t="s">
        <v>1616</v>
      </c>
      <c r="M326" s="27">
        <v>1873</v>
      </c>
      <c r="N326" s="40">
        <v>1022326785</v>
      </c>
      <c r="O326" s="28" t="s">
        <v>121</v>
      </c>
      <c r="P326" s="28" t="s">
        <v>42</v>
      </c>
      <c r="Q326" s="28"/>
      <c r="R326" s="28"/>
      <c r="T326" s="30">
        <v>30000000</v>
      </c>
      <c r="U326" s="31">
        <v>0</v>
      </c>
      <c r="V326" s="32">
        <v>1</v>
      </c>
      <c r="W326" s="30">
        <v>2166667</v>
      </c>
      <c r="X326" s="34">
        <f t="shared" si="5"/>
        <v>32166667</v>
      </c>
      <c r="Y326" s="165">
        <v>24833333</v>
      </c>
      <c r="Z326" s="35">
        <v>44379</v>
      </c>
      <c r="AA326" s="36">
        <v>44379</v>
      </c>
      <c r="AB326" s="36">
        <v>44575</v>
      </c>
      <c r="AC326" s="37">
        <v>180</v>
      </c>
      <c r="AD326" s="38">
        <v>1</v>
      </c>
      <c r="AE326" s="37">
        <v>13</v>
      </c>
      <c r="AF326" s="38"/>
      <c r="AG326" s="38" t="s">
        <v>44</v>
      </c>
      <c r="AH326" s="38"/>
    </row>
    <row r="327" spans="1:34" ht="78.75" customHeight="1" x14ac:dyDescent="0.25">
      <c r="A327" s="21">
        <v>328</v>
      </c>
      <c r="B327" s="21">
        <v>2021</v>
      </c>
      <c r="C327" s="21" t="s">
        <v>944</v>
      </c>
      <c r="D327" s="46" t="s">
        <v>35</v>
      </c>
      <c r="E327" s="23" t="s">
        <v>36</v>
      </c>
      <c r="F327" s="4" t="s">
        <v>37</v>
      </c>
      <c r="G327" s="154" t="s">
        <v>137</v>
      </c>
      <c r="H327" s="24" t="s">
        <v>39</v>
      </c>
      <c r="I327" s="25" t="s">
        <v>40</v>
      </c>
      <c r="J327" s="21">
        <v>57</v>
      </c>
      <c r="K327" s="161" t="s">
        <v>1622</v>
      </c>
      <c r="L327" s="26" t="s">
        <v>1616</v>
      </c>
      <c r="M327" s="27">
        <v>1873</v>
      </c>
      <c r="N327" s="40">
        <v>80112504</v>
      </c>
      <c r="O327" s="28" t="s">
        <v>84</v>
      </c>
      <c r="P327" s="28" t="s">
        <v>42</v>
      </c>
      <c r="Q327" s="28"/>
      <c r="R327" s="28"/>
      <c r="T327" s="30">
        <v>23270000</v>
      </c>
      <c r="U327" s="31">
        <v>0</v>
      </c>
      <c r="V327" s="31">
        <v>0</v>
      </c>
      <c r="W327" s="42">
        <v>0</v>
      </c>
      <c r="X327" s="34">
        <f t="shared" si="5"/>
        <v>23270000</v>
      </c>
      <c r="Y327" s="165">
        <v>18720000</v>
      </c>
      <c r="Z327" s="35">
        <v>44379</v>
      </c>
      <c r="AA327" s="36">
        <v>44384</v>
      </c>
      <c r="AB327" s="36">
        <v>44565</v>
      </c>
      <c r="AC327" s="37">
        <v>179</v>
      </c>
      <c r="AD327" s="38"/>
      <c r="AE327" s="37" t="s">
        <v>43</v>
      </c>
      <c r="AF327" s="38"/>
      <c r="AG327" s="38" t="s">
        <v>44</v>
      </c>
      <c r="AH327" s="38"/>
    </row>
    <row r="328" spans="1:34" ht="78.75" customHeight="1" x14ac:dyDescent="0.25">
      <c r="A328" s="21">
        <v>329</v>
      </c>
      <c r="B328" s="21">
        <v>2021</v>
      </c>
      <c r="C328" s="21" t="s">
        <v>945</v>
      </c>
      <c r="D328" s="46" t="s">
        <v>35</v>
      </c>
      <c r="E328" s="23" t="s">
        <v>36</v>
      </c>
      <c r="F328" s="4" t="s">
        <v>37</v>
      </c>
      <c r="G328" s="154" t="s">
        <v>946</v>
      </c>
      <c r="H328" s="24" t="s">
        <v>39</v>
      </c>
      <c r="I328" s="25" t="s">
        <v>40</v>
      </c>
      <c r="J328" s="21">
        <v>57</v>
      </c>
      <c r="K328" s="161" t="s">
        <v>1622</v>
      </c>
      <c r="L328" s="26" t="s">
        <v>1616</v>
      </c>
      <c r="M328" s="27">
        <v>1873</v>
      </c>
      <c r="N328" s="40">
        <v>80001805</v>
      </c>
      <c r="O328" s="28" t="s">
        <v>947</v>
      </c>
      <c r="P328" s="28" t="s">
        <v>42</v>
      </c>
      <c r="Q328" s="28"/>
      <c r="R328" s="28"/>
      <c r="T328" s="30">
        <v>29000000</v>
      </c>
      <c r="U328" s="31">
        <v>0</v>
      </c>
      <c r="V328" s="31">
        <v>0</v>
      </c>
      <c r="W328" s="42">
        <v>0</v>
      </c>
      <c r="X328" s="34">
        <f t="shared" si="5"/>
        <v>29000000</v>
      </c>
      <c r="Y328" s="165">
        <v>24166667</v>
      </c>
      <c r="Z328" s="35">
        <v>44383</v>
      </c>
      <c r="AA328" s="36">
        <v>44383</v>
      </c>
      <c r="AB328" s="36">
        <v>44559</v>
      </c>
      <c r="AC328" s="37">
        <v>174</v>
      </c>
      <c r="AD328" s="38"/>
      <c r="AE328" s="37" t="s">
        <v>43</v>
      </c>
      <c r="AF328" s="38"/>
      <c r="AG328" s="38" t="s">
        <v>44</v>
      </c>
      <c r="AH328" s="38"/>
    </row>
    <row r="329" spans="1:34" ht="78.75" customHeight="1" x14ac:dyDescent="0.25">
      <c r="A329" s="21">
        <v>330</v>
      </c>
      <c r="B329" s="21">
        <v>2021</v>
      </c>
      <c r="C329" s="21" t="s">
        <v>948</v>
      </c>
      <c r="D329" s="46" t="s">
        <v>35</v>
      </c>
      <c r="E329" s="23" t="s">
        <v>36</v>
      </c>
      <c r="F329" s="4" t="s">
        <v>37</v>
      </c>
      <c r="G329" s="154" t="s">
        <v>389</v>
      </c>
      <c r="H329" s="24" t="s">
        <v>39</v>
      </c>
      <c r="I329" s="25" t="s">
        <v>40</v>
      </c>
      <c r="J329" s="21">
        <v>38</v>
      </c>
      <c r="K329" s="161" t="s">
        <v>1623</v>
      </c>
      <c r="L329" s="26" t="s">
        <v>1617</v>
      </c>
      <c r="M329" s="27">
        <v>1868</v>
      </c>
      <c r="N329" s="40">
        <v>51834382</v>
      </c>
      <c r="O329" s="28" t="s">
        <v>949</v>
      </c>
      <c r="P329" s="28" t="s">
        <v>42</v>
      </c>
      <c r="Q329" s="28"/>
      <c r="R329" s="28"/>
      <c r="T329" s="30">
        <v>13840000</v>
      </c>
      <c r="U329" s="31">
        <v>0</v>
      </c>
      <c r="V329" s="31">
        <v>0</v>
      </c>
      <c r="W329" s="42">
        <v>0</v>
      </c>
      <c r="X329" s="34">
        <f t="shared" si="5"/>
        <v>13840000</v>
      </c>
      <c r="Y329" s="165">
        <v>11440000</v>
      </c>
      <c r="Z329" s="35">
        <v>44384</v>
      </c>
      <c r="AA329" s="36">
        <v>44385</v>
      </c>
      <c r="AB329" s="36">
        <v>44560</v>
      </c>
      <c r="AC329" s="37">
        <v>173</v>
      </c>
      <c r="AD329" s="38"/>
      <c r="AE329" s="37" t="s">
        <v>43</v>
      </c>
      <c r="AF329" s="38"/>
      <c r="AG329" s="38" t="s">
        <v>44</v>
      </c>
      <c r="AH329" s="38"/>
    </row>
    <row r="330" spans="1:34" ht="78.75" customHeight="1" x14ac:dyDescent="0.25">
      <c r="A330" s="21">
        <v>331</v>
      </c>
      <c r="B330" s="21">
        <v>2021</v>
      </c>
      <c r="C330" s="21" t="s">
        <v>950</v>
      </c>
      <c r="D330" s="46" t="s">
        <v>35</v>
      </c>
      <c r="E330" s="23" t="s">
        <v>36</v>
      </c>
      <c r="F330" s="4" t="s">
        <v>37</v>
      </c>
      <c r="G330" s="154" t="s">
        <v>196</v>
      </c>
      <c r="H330" s="24" t="s">
        <v>39</v>
      </c>
      <c r="I330" s="25" t="s">
        <v>40</v>
      </c>
      <c r="J330" s="21">
        <v>57</v>
      </c>
      <c r="K330" s="161" t="s">
        <v>1622</v>
      </c>
      <c r="L330" s="26" t="s">
        <v>1616</v>
      </c>
      <c r="M330" s="27">
        <v>1873</v>
      </c>
      <c r="N330" s="40">
        <v>1065830265</v>
      </c>
      <c r="O330" s="28" t="s">
        <v>951</v>
      </c>
      <c r="P330" s="28" t="s">
        <v>42</v>
      </c>
      <c r="Q330" s="28"/>
      <c r="R330" s="28"/>
      <c r="T330" s="30">
        <v>18150000</v>
      </c>
      <c r="U330" s="31">
        <v>0</v>
      </c>
      <c r="V330" s="32">
        <v>1</v>
      </c>
      <c r="W330" s="30">
        <v>2420000</v>
      </c>
      <c r="X330" s="34">
        <f t="shared" si="5"/>
        <v>20570000</v>
      </c>
      <c r="Y330" s="165">
        <v>15730000</v>
      </c>
      <c r="Z330" s="35">
        <v>44384</v>
      </c>
      <c r="AA330" s="36">
        <v>44385</v>
      </c>
      <c r="AB330" s="36">
        <v>44575</v>
      </c>
      <c r="AC330" s="37">
        <v>165</v>
      </c>
      <c r="AD330" s="38">
        <v>1</v>
      </c>
      <c r="AE330" s="37">
        <v>22</v>
      </c>
      <c r="AF330" s="38"/>
      <c r="AG330" s="38" t="s">
        <v>44</v>
      </c>
      <c r="AH330" s="38"/>
    </row>
    <row r="331" spans="1:34" ht="78.75" customHeight="1" x14ac:dyDescent="0.25">
      <c r="A331" s="21">
        <v>332</v>
      </c>
      <c r="B331" s="21">
        <v>2021</v>
      </c>
      <c r="C331" s="21" t="s">
        <v>952</v>
      </c>
      <c r="D331" s="46" t="s">
        <v>35</v>
      </c>
      <c r="E331" s="23" t="s">
        <v>36</v>
      </c>
      <c r="F331" s="4" t="s">
        <v>37</v>
      </c>
      <c r="G331" s="154" t="s">
        <v>953</v>
      </c>
      <c r="H331" s="24" t="s">
        <v>39</v>
      </c>
      <c r="I331" s="25" t="s">
        <v>40</v>
      </c>
      <c r="J331" s="21">
        <v>57</v>
      </c>
      <c r="K331" s="161" t="s">
        <v>1622</v>
      </c>
      <c r="L331" s="26" t="s">
        <v>1616</v>
      </c>
      <c r="M331" s="27">
        <v>1873</v>
      </c>
      <c r="N331" s="40">
        <v>1023938785</v>
      </c>
      <c r="O331" s="28" t="s">
        <v>954</v>
      </c>
      <c r="P331" s="28" t="s">
        <v>42</v>
      </c>
      <c r="Q331" s="28"/>
      <c r="R331" s="28"/>
      <c r="T331" s="30">
        <v>12400000</v>
      </c>
      <c r="U331" s="31">
        <v>0</v>
      </c>
      <c r="V331" s="32">
        <v>1</v>
      </c>
      <c r="W331" s="30">
        <v>3141333</v>
      </c>
      <c r="X331" s="34">
        <f t="shared" si="5"/>
        <v>15541333</v>
      </c>
      <c r="Y331" s="165">
        <v>11821333</v>
      </c>
      <c r="Z331" s="35">
        <v>44384</v>
      </c>
      <c r="AA331" s="36">
        <v>44384</v>
      </c>
      <c r="AB331" s="36">
        <v>44583</v>
      </c>
      <c r="AC331" s="37">
        <v>150</v>
      </c>
      <c r="AD331" s="38">
        <v>1</v>
      </c>
      <c r="AE331" s="37">
        <v>38</v>
      </c>
      <c r="AF331" s="38"/>
      <c r="AG331" s="38" t="s">
        <v>44</v>
      </c>
      <c r="AH331" s="38"/>
    </row>
    <row r="332" spans="1:34" ht="78.75" customHeight="1" x14ac:dyDescent="0.25">
      <c r="A332" s="21">
        <v>333</v>
      </c>
      <c r="B332" s="21">
        <v>2021</v>
      </c>
      <c r="C332" s="21" t="s">
        <v>955</v>
      </c>
      <c r="D332" s="46" t="s">
        <v>35</v>
      </c>
      <c r="E332" s="23" t="s">
        <v>36</v>
      </c>
      <c r="F332" s="4" t="s">
        <v>37</v>
      </c>
      <c r="G332" s="154" t="s">
        <v>956</v>
      </c>
      <c r="H332" s="24" t="s">
        <v>39</v>
      </c>
      <c r="I332" s="25" t="s">
        <v>40</v>
      </c>
      <c r="J332" s="21">
        <v>57</v>
      </c>
      <c r="K332" s="161" t="s">
        <v>1622</v>
      </c>
      <c r="L332" s="26" t="s">
        <v>1616</v>
      </c>
      <c r="M332" s="27">
        <v>1873</v>
      </c>
      <c r="N332" s="40">
        <v>52888998</v>
      </c>
      <c r="O332" s="28" t="s">
        <v>197</v>
      </c>
      <c r="P332" s="28" t="s">
        <v>42</v>
      </c>
      <c r="Q332" s="28"/>
      <c r="R332" s="28"/>
      <c r="T332" s="30">
        <v>18000000</v>
      </c>
      <c r="U332" s="31">
        <v>0</v>
      </c>
      <c r="V332" s="31">
        <v>0</v>
      </c>
      <c r="W332" s="42">
        <v>0</v>
      </c>
      <c r="X332" s="34">
        <f t="shared" si="5"/>
        <v>18000000</v>
      </c>
      <c r="Y332" s="165">
        <v>13560000</v>
      </c>
      <c r="Z332" s="35">
        <v>44384</v>
      </c>
      <c r="AA332" s="36">
        <v>44384</v>
      </c>
      <c r="AB332" s="36">
        <v>44536</v>
      </c>
      <c r="AC332" s="37">
        <v>150</v>
      </c>
      <c r="AD332" s="38"/>
      <c r="AE332" s="37" t="s">
        <v>43</v>
      </c>
      <c r="AF332" s="38"/>
      <c r="AG332" s="38" t="s">
        <v>44</v>
      </c>
      <c r="AH332" s="38"/>
    </row>
    <row r="333" spans="1:34" ht="78.75" customHeight="1" x14ac:dyDescent="0.25">
      <c r="A333" s="21">
        <v>334</v>
      </c>
      <c r="B333" s="21">
        <v>2021</v>
      </c>
      <c r="C333" s="21" t="s">
        <v>957</v>
      </c>
      <c r="D333" s="46" t="s">
        <v>865</v>
      </c>
      <c r="E333" s="23" t="s">
        <v>36</v>
      </c>
      <c r="F333" s="4" t="s">
        <v>865</v>
      </c>
      <c r="G333" s="154" t="s">
        <v>958</v>
      </c>
      <c r="H333" s="24" t="s">
        <v>39</v>
      </c>
      <c r="I333" s="25" t="s">
        <v>40</v>
      </c>
      <c r="J333" s="21">
        <v>6</v>
      </c>
      <c r="K333" s="161" t="s">
        <v>1625</v>
      </c>
      <c r="L333" s="26" t="s">
        <v>1618</v>
      </c>
      <c r="M333" s="27">
        <v>1865</v>
      </c>
      <c r="N333" s="40" t="s">
        <v>959</v>
      </c>
      <c r="O333" s="28" t="s">
        <v>960</v>
      </c>
      <c r="P333" s="28" t="s">
        <v>713</v>
      </c>
      <c r="Q333" s="28"/>
      <c r="R333" s="28"/>
      <c r="T333" s="30">
        <v>2613700500</v>
      </c>
      <c r="U333" s="31">
        <v>0</v>
      </c>
      <c r="V333" s="32">
        <v>0</v>
      </c>
      <c r="W333" s="33">
        <v>0</v>
      </c>
      <c r="X333" s="34">
        <f t="shared" si="5"/>
        <v>2613700500</v>
      </c>
      <c r="Y333" s="165">
        <v>2090960400</v>
      </c>
      <c r="Z333" s="35">
        <v>44384</v>
      </c>
      <c r="AA333" s="47">
        <v>44384</v>
      </c>
      <c r="AB333" s="47">
        <v>44768</v>
      </c>
      <c r="AC333" s="39">
        <v>360</v>
      </c>
      <c r="AD333" s="38"/>
      <c r="AE333" s="48">
        <v>0</v>
      </c>
      <c r="AF333" s="38" t="s">
        <v>44</v>
      </c>
      <c r="AG333" s="38"/>
      <c r="AH333" s="38"/>
    </row>
    <row r="334" spans="1:34" ht="78.75" customHeight="1" x14ac:dyDescent="0.25">
      <c r="A334" s="21">
        <v>335</v>
      </c>
      <c r="B334" s="21">
        <v>2021</v>
      </c>
      <c r="C334" s="21" t="s">
        <v>961</v>
      </c>
      <c r="D334" s="87" t="s">
        <v>865</v>
      </c>
      <c r="E334" s="3" t="s">
        <v>36</v>
      </c>
      <c r="F334" s="4" t="s">
        <v>865</v>
      </c>
      <c r="G334" s="154" t="s">
        <v>962</v>
      </c>
      <c r="H334" s="5" t="s">
        <v>837</v>
      </c>
      <c r="I334" s="25" t="s">
        <v>40</v>
      </c>
      <c r="J334" s="2"/>
      <c r="K334" s="161" t="s">
        <v>1620</v>
      </c>
      <c r="L334" s="26" t="s">
        <v>1620</v>
      </c>
      <c r="M334" s="7">
        <v>1871</v>
      </c>
      <c r="N334" s="9">
        <v>899999081</v>
      </c>
      <c r="O334" s="28" t="s">
        <v>963</v>
      </c>
      <c r="P334" s="9" t="s">
        <v>713</v>
      </c>
      <c r="Q334" s="8"/>
      <c r="R334" s="8"/>
      <c r="S334" s="10"/>
      <c r="T334" s="88">
        <v>0</v>
      </c>
      <c r="U334" s="12">
        <v>0</v>
      </c>
      <c r="V334" s="13">
        <v>0</v>
      </c>
      <c r="W334" s="14">
        <v>0</v>
      </c>
      <c r="X334" s="15">
        <f t="shared" si="5"/>
        <v>0</v>
      </c>
      <c r="Y334" s="170">
        <v>0</v>
      </c>
      <c r="Z334" s="95">
        <v>44385</v>
      </c>
      <c r="AA334" s="17">
        <v>44385</v>
      </c>
      <c r="AB334" s="17">
        <v>44537</v>
      </c>
      <c r="AC334" s="18">
        <v>150</v>
      </c>
      <c r="AD334" s="19"/>
      <c r="AE334" s="90">
        <v>0</v>
      </c>
      <c r="AF334" s="19"/>
      <c r="AG334" s="19" t="s">
        <v>44</v>
      </c>
      <c r="AH334" s="19"/>
    </row>
    <row r="335" spans="1:34" ht="78.75" customHeight="1" x14ac:dyDescent="0.25">
      <c r="A335" s="21">
        <v>336</v>
      </c>
      <c r="B335" s="21">
        <v>2021</v>
      </c>
      <c r="C335" s="21" t="s">
        <v>964</v>
      </c>
      <c r="D335" s="46" t="s">
        <v>35</v>
      </c>
      <c r="E335" s="23" t="s">
        <v>36</v>
      </c>
      <c r="F335" s="4" t="s">
        <v>37</v>
      </c>
      <c r="G335" s="154" t="s">
        <v>965</v>
      </c>
      <c r="H335" s="24" t="s">
        <v>39</v>
      </c>
      <c r="I335" s="25" t="s">
        <v>40</v>
      </c>
      <c r="J335" s="21">
        <v>57</v>
      </c>
      <c r="K335" s="161" t="s">
        <v>1622</v>
      </c>
      <c r="L335" s="26" t="s">
        <v>1616</v>
      </c>
      <c r="M335" s="27">
        <v>1873</v>
      </c>
      <c r="N335" s="40">
        <v>1032451121</v>
      </c>
      <c r="O335" s="28" t="s">
        <v>966</v>
      </c>
      <c r="P335" s="28" t="s">
        <v>42</v>
      </c>
      <c r="Q335" s="28"/>
      <c r="R335" s="28"/>
      <c r="T335" s="30">
        <v>35750000</v>
      </c>
      <c r="U335" s="31">
        <v>0</v>
      </c>
      <c r="V335" s="32">
        <v>1</v>
      </c>
      <c r="W335" s="30">
        <v>3250000</v>
      </c>
      <c r="X335" s="34">
        <f t="shared" si="5"/>
        <v>39000000</v>
      </c>
      <c r="Y335" s="165">
        <v>28600000</v>
      </c>
      <c r="Z335" s="35">
        <v>44393</v>
      </c>
      <c r="AA335" s="47" t="s">
        <v>967</v>
      </c>
      <c r="AB335" s="47">
        <v>44578</v>
      </c>
      <c r="AC335" s="39">
        <v>165</v>
      </c>
      <c r="AD335" s="38">
        <v>1</v>
      </c>
      <c r="AE335" s="48">
        <v>15</v>
      </c>
      <c r="AF335" s="38"/>
      <c r="AG335" s="38" t="s">
        <v>44</v>
      </c>
      <c r="AH335" s="38"/>
    </row>
    <row r="336" spans="1:34" ht="78.75" customHeight="1" x14ac:dyDescent="0.25">
      <c r="A336" s="21">
        <v>337</v>
      </c>
      <c r="B336" s="21">
        <v>2021</v>
      </c>
      <c r="C336" s="21" t="s">
        <v>968</v>
      </c>
      <c r="D336" s="46" t="s">
        <v>35</v>
      </c>
      <c r="E336" s="23" t="s">
        <v>36</v>
      </c>
      <c r="F336" s="4" t="s">
        <v>37</v>
      </c>
      <c r="G336" s="154" t="s">
        <v>334</v>
      </c>
      <c r="H336" s="24" t="s">
        <v>39</v>
      </c>
      <c r="I336" s="25" t="s">
        <v>40</v>
      </c>
      <c r="J336" s="21">
        <v>27</v>
      </c>
      <c r="K336" s="161" t="s">
        <v>1628</v>
      </c>
      <c r="L336" s="26" t="s">
        <v>1617</v>
      </c>
      <c r="M336" s="27">
        <v>1859</v>
      </c>
      <c r="N336" s="40">
        <v>1013618140</v>
      </c>
      <c r="O336" s="28" t="s">
        <v>969</v>
      </c>
      <c r="P336" s="28" t="s">
        <v>42</v>
      </c>
      <c r="Q336" s="28"/>
      <c r="R336" s="28"/>
      <c r="T336" s="30">
        <v>26166000</v>
      </c>
      <c r="U336" s="31">
        <v>0</v>
      </c>
      <c r="V336" s="31">
        <v>0</v>
      </c>
      <c r="W336" s="42">
        <v>0</v>
      </c>
      <c r="X336" s="34">
        <f t="shared" si="5"/>
        <v>26166000</v>
      </c>
      <c r="Y336" s="165">
        <v>5233200</v>
      </c>
      <c r="Z336" s="35">
        <v>44400</v>
      </c>
      <c r="AA336" s="47">
        <v>44402</v>
      </c>
      <c r="AB336" s="47">
        <v>44585</v>
      </c>
      <c r="AC336" s="39">
        <v>180</v>
      </c>
      <c r="AD336" s="38"/>
      <c r="AE336" s="48" t="s">
        <v>43</v>
      </c>
      <c r="AF336" s="38"/>
      <c r="AG336" s="38" t="s">
        <v>44</v>
      </c>
      <c r="AH336" s="38"/>
    </row>
    <row r="337" spans="1:34" ht="78.75" customHeight="1" x14ac:dyDescent="0.25">
      <c r="A337" s="21">
        <v>339</v>
      </c>
      <c r="B337" s="21">
        <v>2021</v>
      </c>
      <c r="C337" s="21" t="s">
        <v>970</v>
      </c>
      <c r="D337" s="46" t="s">
        <v>35</v>
      </c>
      <c r="E337" s="23" t="s">
        <v>36</v>
      </c>
      <c r="F337" s="4" t="s">
        <v>37</v>
      </c>
      <c r="G337" s="154" t="s">
        <v>971</v>
      </c>
      <c r="H337" s="24" t="s">
        <v>39</v>
      </c>
      <c r="I337" s="25" t="s">
        <v>40</v>
      </c>
      <c r="J337" s="21">
        <v>57</v>
      </c>
      <c r="K337" s="161" t="s">
        <v>1622</v>
      </c>
      <c r="L337" s="26" t="s">
        <v>1616</v>
      </c>
      <c r="M337" s="27">
        <v>1873</v>
      </c>
      <c r="N337" s="40">
        <v>79757666</v>
      </c>
      <c r="O337" s="28" t="s">
        <v>972</v>
      </c>
      <c r="P337" s="28" t="s">
        <v>42</v>
      </c>
      <c r="Q337" s="28"/>
      <c r="R337" s="28"/>
      <c r="T337" s="30">
        <v>12400000</v>
      </c>
      <c r="U337" s="31">
        <v>0</v>
      </c>
      <c r="V337" s="31">
        <v>0</v>
      </c>
      <c r="W337" s="42">
        <v>0</v>
      </c>
      <c r="X337" s="34">
        <f t="shared" si="5"/>
        <v>12400000</v>
      </c>
      <c r="Y337" s="165">
        <v>9672000</v>
      </c>
      <c r="Z337" s="35">
        <v>44411</v>
      </c>
      <c r="AA337" s="47">
        <v>44412</v>
      </c>
      <c r="AB337" s="47">
        <v>44564</v>
      </c>
      <c r="AC337" s="39">
        <v>150</v>
      </c>
      <c r="AD337" s="38"/>
      <c r="AE337" s="48" t="s">
        <v>43</v>
      </c>
      <c r="AF337" s="38"/>
      <c r="AG337" s="38" t="s">
        <v>44</v>
      </c>
      <c r="AH337" s="38"/>
    </row>
    <row r="338" spans="1:34" ht="78.75" customHeight="1" x14ac:dyDescent="0.25">
      <c r="A338" s="21">
        <v>340</v>
      </c>
      <c r="B338" s="21">
        <v>2021</v>
      </c>
      <c r="C338" s="21" t="s">
        <v>973</v>
      </c>
      <c r="D338" s="46" t="s">
        <v>35</v>
      </c>
      <c r="E338" s="23" t="s">
        <v>36</v>
      </c>
      <c r="F338" s="4" t="s">
        <v>37</v>
      </c>
      <c r="G338" s="154" t="s">
        <v>974</v>
      </c>
      <c r="H338" s="24" t="s">
        <v>39</v>
      </c>
      <c r="I338" s="25" t="s">
        <v>40</v>
      </c>
      <c r="J338" s="21">
        <v>57</v>
      </c>
      <c r="K338" s="161" t="s">
        <v>1622</v>
      </c>
      <c r="L338" s="26" t="s">
        <v>1616</v>
      </c>
      <c r="M338" s="27">
        <v>1873</v>
      </c>
      <c r="N338" s="40">
        <v>79849967</v>
      </c>
      <c r="O338" s="28" t="s">
        <v>975</v>
      </c>
      <c r="P338" s="28" t="s">
        <v>42</v>
      </c>
      <c r="Q338" s="28"/>
      <c r="R338" s="28"/>
      <c r="T338" s="30">
        <v>32500000</v>
      </c>
      <c r="U338" s="31">
        <v>0</v>
      </c>
      <c r="V338" s="32">
        <v>1</v>
      </c>
      <c r="W338" s="30">
        <v>3466667</v>
      </c>
      <c r="X338" s="34">
        <f t="shared" si="5"/>
        <v>35966667</v>
      </c>
      <c r="Y338" s="165">
        <v>26433333</v>
      </c>
      <c r="Z338" s="35">
        <v>44404</v>
      </c>
      <c r="AA338" s="47">
        <v>44406</v>
      </c>
      <c r="AB338" s="47">
        <v>44577</v>
      </c>
      <c r="AC338" s="39">
        <v>150</v>
      </c>
      <c r="AD338" s="38">
        <v>1</v>
      </c>
      <c r="AE338" s="48">
        <v>16</v>
      </c>
      <c r="AF338" s="38"/>
      <c r="AG338" s="38" t="s">
        <v>44</v>
      </c>
      <c r="AH338" s="38"/>
    </row>
    <row r="339" spans="1:34" ht="78.75" customHeight="1" x14ac:dyDescent="0.25">
      <c r="A339" s="21">
        <v>341</v>
      </c>
      <c r="B339" s="21">
        <v>2021</v>
      </c>
      <c r="C339" s="21" t="s">
        <v>976</v>
      </c>
      <c r="D339" s="46" t="s">
        <v>35</v>
      </c>
      <c r="E339" s="23" t="s">
        <v>36</v>
      </c>
      <c r="F339" s="4" t="s">
        <v>37</v>
      </c>
      <c r="G339" s="154" t="s">
        <v>977</v>
      </c>
      <c r="H339" s="24" t="s">
        <v>39</v>
      </c>
      <c r="I339" s="25" t="s">
        <v>40</v>
      </c>
      <c r="J339" s="21">
        <v>57</v>
      </c>
      <c r="K339" s="161" t="s">
        <v>1622</v>
      </c>
      <c r="L339" s="26" t="s">
        <v>1616</v>
      </c>
      <c r="M339" s="27">
        <v>1873</v>
      </c>
      <c r="N339" s="40">
        <v>79971383</v>
      </c>
      <c r="O339" s="28" t="s">
        <v>978</v>
      </c>
      <c r="P339" s="28" t="s">
        <v>42</v>
      </c>
      <c r="Q339" s="28"/>
      <c r="R339" s="28"/>
      <c r="T339" s="30">
        <v>30000000</v>
      </c>
      <c r="U339" s="31">
        <v>0</v>
      </c>
      <c r="V339" s="32"/>
      <c r="W339" s="30">
        <v>3000000</v>
      </c>
      <c r="X339" s="34">
        <f t="shared" si="5"/>
        <v>33000000</v>
      </c>
      <c r="Y339" s="165">
        <v>24200000</v>
      </c>
      <c r="Z339" s="35">
        <v>44405</v>
      </c>
      <c r="AA339" s="47">
        <v>44407</v>
      </c>
      <c r="AB339" s="47">
        <v>44575</v>
      </c>
      <c r="AC339" s="39">
        <v>150</v>
      </c>
      <c r="AD339" s="38">
        <v>1</v>
      </c>
      <c r="AE339" s="48">
        <v>15</v>
      </c>
      <c r="AF339" s="38"/>
      <c r="AG339" s="38" t="s">
        <v>44</v>
      </c>
      <c r="AH339" s="38"/>
    </row>
    <row r="340" spans="1:34" ht="78.75" customHeight="1" x14ac:dyDescent="0.25">
      <c r="A340" s="21">
        <v>342</v>
      </c>
      <c r="B340" s="21">
        <v>2021</v>
      </c>
      <c r="C340" s="21" t="s">
        <v>979</v>
      </c>
      <c r="D340" s="46" t="s">
        <v>35</v>
      </c>
      <c r="E340" s="23" t="s">
        <v>36</v>
      </c>
      <c r="F340" s="4" t="s">
        <v>37</v>
      </c>
      <c r="G340" s="154" t="s">
        <v>980</v>
      </c>
      <c r="H340" s="24" t="s">
        <v>39</v>
      </c>
      <c r="I340" s="25" t="s">
        <v>40</v>
      </c>
      <c r="J340" s="21">
        <v>57</v>
      </c>
      <c r="K340" s="161" t="s">
        <v>1622</v>
      </c>
      <c r="L340" s="26" t="s">
        <v>1616</v>
      </c>
      <c r="M340" s="27">
        <v>1873</v>
      </c>
      <c r="N340" s="40">
        <v>1000810098</v>
      </c>
      <c r="O340" s="28" t="s">
        <v>981</v>
      </c>
      <c r="P340" s="28" t="s">
        <v>42</v>
      </c>
      <c r="Q340" s="28"/>
      <c r="R340" s="28"/>
      <c r="T340" s="30">
        <v>14000000</v>
      </c>
      <c r="U340" s="31">
        <v>0</v>
      </c>
      <c r="V340" s="32"/>
      <c r="W340" s="30">
        <v>1400000</v>
      </c>
      <c r="X340" s="34">
        <f t="shared" si="5"/>
        <v>15400000</v>
      </c>
      <c r="Y340" s="165">
        <v>11293333</v>
      </c>
      <c r="Z340" s="35">
        <v>44405</v>
      </c>
      <c r="AA340" s="47">
        <v>44407</v>
      </c>
      <c r="AB340" s="47">
        <v>44575</v>
      </c>
      <c r="AC340" s="39">
        <v>150</v>
      </c>
      <c r="AD340" s="38">
        <v>1</v>
      </c>
      <c r="AE340" s="48">
        <v>15</v>
      </c>
      <c r="AF340" s="38"/>
      <c r="AG340" s="38" t="s">
        <v>44</v>
      </c>
      <c r="AH340" s="38"/>
    </row>
    <row r="341" spans="1:34" ht="78.75" customHeight="1" x14ac:dyDescent="0.25">
      <c r="A341" s="21">
        <v>343</v>
      </c>
      <c r="B341" s="21">
        <v>2021</v>
      </c>
      <c r="C341" s="21" t="s">
        <v>982</v>
      </c>
      <c r="D341" s="46" t="s">
        <v>35</v>
      </c>
      <c r="E341" s="23" t="s">
        <v>36</v>
      </c>
      <c r="F341" s="4" t="s">
        <v>37</v>
      </c>
      <c r="G341" s="154" t="s">
        <v>983</v>
      </c>
      <c r="H341" s="24" t="s">
        <v>39</v>
      </c>
      <c r="I341" s="25" t="s">
        <v>40</v>
      </c>
      <c r="J341" s="21">
        <v>57</v>
      </c>
      <c r="K341" s="161" t="s">
        <v>1622</v>
      </c>
      <c r="L341" s="26" t="s">
        <v>1616</v>
      </c>
      <c r="M341" s="27">
        <v>1873</v>
      </c>
      <c r="N341" s="40">
        <v>1013674276</v>
      </c>
      <c r="O341" s="28" t="s">
        <v>984</v>
      </c>
      <c r="P341" s="28" t="s">
        <v>42</v>
      </c>
      <c r="Q341" s="28"/>
      <c r="R341" s="28"/>
      <c r="T341" s="30">
        <v>19500000</v>
      </c>
      <c r="U341" s="31">
        <v>0</v>
      </c>
      <c r="V341" s="31">
        <v>0</v>
      </c>
      <c r="W341" s="42">
        <v>0</v>
      </c>
      <c r="X341" s="34">
        <f t="shared" si="5"/>
        <v>19500000</v>
      </c>
      <c r="Y341" s="165">
        <v>2080000</v>
      </c>
      <c r="Z341" s="35">
        <v>44406</v>
      </c>
      <c r="AA341" s="47">
        <v>44410</v>
      </c>
      <c r="AB341" s="47">
        <v>44562</v>
      </c>
      <c r="AC341" s="39">
        <v>150</v>
      </c>
      <c r="AD341" s="38"/>
      <c r="AE341" s="48" t="s">
        <v>43</v>
      </c>
      <c r="AF341" s="38"/>
      <c r="AG341" s="38" t="s">
        <v>44</v>
      </c>
      <c r="AH341" s="38"/>
    </row>
    <row r="342" spans="1:34" ht="78.75" customHeight="1" x14ac:dyDescent="0.25">
      <c r="A342" s="21">
        <v>344</v>
      </c>
      <c r="B342" s="21">
        <v>2021</v>
      </c>
      <c r="C342" s="21" t="s">
        <v>985</v>
      </c>
      <c r="D342" s="46" t="s">
        <v>35</v>
      </c>
      <c r="E342" s="23" t="s">
        <v>36</v>
      </c>
      <c r="F342" s="4" t="s">
        <v>37</v>
      </c>
      <c r="G342" s="154" t="s">
        <v>986</v>
      </c>
      <c r="H342" s="24" t="s">
        <v>39</v>
      </c>
      <c r="I342" s="25" t="s">
        <v>40</v>
      </c>
      <c r="J342" s="21">
        <v>57</v>
      </c>
      <c r="K342" s="161" t="s">
        <v>1622</v>
      </c>
      <c r="L342" s="26" t="s">
        <v>1616</v>
      </c>
      <c r="M342" s="27">
        <v>1873</v>
      </c>
      <c r="N342" s="40">
        <v>79604362</v>
      </c>
      <c r="O342" s="28" t="s">
        <v>987</v>
      </c>
      <c r="P342" s="28" t="s">
        <v>42</v>
      </c>
      <c r="Q342" s="28"/>
      <c r="R342" s="28"/>
      <c r="T342" s="30">
        <v>9000000</v>
      </c>
      <c r="U342" s="31">
        <v>0</v>
      </c>
      <c r="V342" s="31">
        <v>0</v>
      </c>
      <c r="W342" s="42">
        <v>0</v>
      </c>
      <c r="X342" s="34">
        <f t="shared" si="5"/>
        <v>9000000</v>
      </c>
      <c r="Y342" s="165">
        <v>6960000</v>
      </c>
      <c r="Z342" s="35">
        <v>44410</v>
      </c>
      <c r="AA342" s="47">
        <v>44413</v>
      </c>
      <c r="AB342" s="47">
        <v>44565</v>
      </c>
      <c r="AC342" s="39">
        <v>150</v>
      </c>
      <c r="AD342" s="38"/>
      <c r="AE342" s="48" t="s">
        <v>43</v>
      </c>
      <c r="AF342" s="38"/>
      <c r="AG342" s="38" t="s">
        <v>44</v>
      </c>
      <c r="AH342" s="38"/>
    </row>
    <row r="343" spans="1:34" ht="78.75" customHeight="1" x14ac:dyDescent="0.25">
      <c r="A343" s="21">
        <v>345</v>
      </c>
      <c r="B343" s="21">
        <v>2021</v>
      </c>
      <c r="C343" s="21" t="s">
        <v>988</v>
      </c>
      <c r="D343" s="46" t="s">
        <v>35</v>
      </c>
      <c r="E343" s="23" t="s">
        <v>36</v>
      </c>
      <c r="F343" s="4" t="s">
        <v>37</v>
      </c>
      <c r="G343" s="154" t="s">
        <v>989</v>
      </c>
      <c r="H343" s="24" t="s">
        <v>39</v>
      </c>
      <c r="I343" s="25" t="s">
        <v>40</v>
      </c>
      <c r="J343" s="21">
        <v>57</v>
      </c>
      <c r="K343" s="161" t="s">
        <v>1622</v>
      </c>
      <c r="L343" s="26" t="s">
        <v>1616</v>
      </c>
      <c r="M343" s="27">
        <v>1873</v>
      </c>
      <c r="N343" s="40">
        <v>51990383</v>
      </c>
      <c r="O343" s="28" t="s">
        <v>990</v>
      </c>
      <c r="P343" s="28" t="s">
        <v>42</v>
      </c>
      <c r="Q343" s="28"/>
      <c r="R343" s="28"/>
      <c r="T343" s="30">
        <v>45000000</v>
      </c>
      <c r="U343" s="31">
        <v>0</v>
      </c>
      <c r="V343" s="32">
        <v>1</v>
      </c>
      <c r="W343" s="30">
        <v>4500000</v>
      </c>
      <c r="X343" s="34">
        <f t="shared" si="5"/>
        <v>49500000</v>
      </c>
      <c r="Y343" s="165">
        <v>17400000</v>
      </c>
      <c r="Z343" s="35">
        <v>44411</v>
      </c>
      <c r="AA343" s="47">
        <v>44411</v>
      </c>
      <c r="AB343" s="47">
        <v>44578</v>
      </c>
      <c r="AC343" s="39">
        <v>150</v>
      </c>
      <c r="AD343" s="38">
        <v>1</v>
      </c>
      <c r="AE343" s="48">
        <v>15</v>
      </c>
      <c r="AF343" s="38"/>
      <c r="AG343" s="38" t="s">
        <v>44</v>
      </c>
      <c r="AH343" s="38"/>
    </row>
    <row r="344" spans="1:34" ht="78.75" customHeight="1" x14ac:dyDescent="0.25">
      <c r="A344" s="21">
        <v>346</v>
      </c>
      <c r="B344" s="21">
        <v>2021</v>
      </c>
      <c r="C344" s="21" t="s">
        <v>991</v>
      </c>
      <c r="D344" s="46" t="s">
        <v>35</v>
      </c>
      <c r="E344" s="23" t="s">
        <v>36</v>
      </c>
      <c r="F344" s="4" t="s">
        <v>37</v>
      </c>
      <c r="G344" s="154" t="s">
        <v>992</v>
      </c>
      <c r="H344" s="24" t="s">
        <v>39</v>
      </c>
      <c r="I344" s="25" t="s">
        <v>40</v>
      </c>
      <c r="J344" s="21">
        <v>1</v>
      </c>
      <c r="K344" s="161" t="s">
        <v>1624</v>
      </c>
      <c r="L344" s="26" t="s">
        <v>1618</v>
      </c>
      <c r="M344" s="27">
        <v>1852</v>
      </c>
      <c r="N344" s="40">
        <v>1032400363</v>
      </c>
      <c r="O344" s="28" t="s">
        <v>993</v>
      </c>
      <c r="P344" s="28" t="s">
        <v>42</v>
      </c>
      <c r="Q344" s="28"/>
      <c r="R344" s="28"/>
      <c r="T344" s="30">
        <v>45000000</v>
      </c>
      <c r="U344" s="31">
        <v>0</v>
      </c>
      <c r="V344" s="31">
        <v>0</v>
      </c>
      <c r="W344" s="42">
        <v>0</v>
      </c>
      <c r="X344" s="34">
        <f t="shared" si="5"/>
        <v>45000000</v>
      </c>
      <c r="Y344" s="165">
        <v>17400000</v>
      </c>
      <c r="Z344" s="35">
        <v>44412</v>
      </c>
      <c r="AA344" s="47">
        <v>44413</v>
      </c>
      <c r="AB344" s="47">
        <v>44716</v>
      </c>
      <c r="AC344" s="39">
        <v>300</v>
      </c>
      <c r="AD344" s="38"/>
      <c r="AE344" s="48" t="s">
        <v>43</v>
      </c>
      <c r="AF344" s="38"/>
      <c r="AG344" s="38" t="s">
        <v>44</v>
      </c>
      <c r="AH344" s="38"/>
    </row>
    <row r="345" spans="1:34" ht="78.75" customHeight="1" x14ac:dyDescent="0.25">
      <c r="A345" s="21">
        <v>347</v>
      </c>
      <c r="B345" s="21">
        <v>2021</v>
      </c>
      <c r="C345" s="21" t="s">
        <v>994</v>
      </c>
      <c r="D345" s="46" t="s">
        <v>35</v>
      </c>
      <c r="E345" s="23" t="s">
        <v>36</v>
      </c>
      <c r="F345" s="4" t="s">
        <v>37</v>
      </c>
      <c r="G345" s="154" t="s">
        <v>995</v>
      </c>
      <c r="H345" s="24" t="s">
        <v>39</v>
      </c>
      <c r="I345" s="25" t="s">
        <v>40</v>
      </c>
      <c r="J345" s="21">
        <v>1</v>
      </c>
      <c r="K345" s="161" t="s">
        <v>1624</v>
      </c>
      <c r="L345" s="26" t="s">
        <v>1618</v>
      </c>
      <c r="M345" s="27">
        <v>1852</v>
      </c>
      <c r="N345" s="40">
        <v>79975882</v>
      </c>
      <c r="O345" s="28" t="s">
        <v>996</v>
      </c>
      <c r="P345" s="28" t="s">
        <v>42</v>
      </c>
      <c r="Q345" s="28"/>
      <c r="R345" s="28"/>
      <c r="T345" s="30">
        <v>26438110</v>
      </c>
      <c r="U345" s="31">
        <v>0</v>
      </c>
      <c r="V345" s="31">
        <v>0</v>
      </c>
      <c r="W345" s="42">
        <v>0</v>
      </c>
      <c r="X345" s="34">
        <f t="shared" si="5"/>
        <v>26438110</v>
      </c>
      <c r="Y345" s="165">
        <v>12425912</v>
      </c>
      <c r="Z345" s="35">
        <v>44412</v>
      </c>
      <c r="AA345" s="47">
        <v>44418</v>
      </c>
      <c r="AB345" s="47">
        <v>44721</v>
      </c>
      <c r="AC345" s="39">
        <v>300</v>
      </c>
      <c r="AD345" s="38"/>
      <c r="AE345" s="48" t="s">
        <v>43</v>
      </c>
      <c r="AF345" s="38"/>
      <c r="AG345" s="38" t="s">
        <v>44</v>
      </c>
      <c r="AH345" s="38"/>
    </row>
    <row r="346" spans="1:34" ht="78.75" customHeight="1" x14ac:dyDescent="0.25">
      <c r="A346" s="21">
        <v>348</v>
      </c>
      <c r="B346" s="21">
        <v>2021</v>
      </c>
      <c r="C346" s="21" t="s">
        <v>997</v>
      </c>
      <c r="D346" s="46" t="s">
        <v>35</v>
      </c>
      <c r="E346" s="23" t="s">
        <v>36</v>
      </c>
      <c r="F346" s="4" t="s">
        <v>37</v>
      </c>
      <c r="G346" s="154" t="s">
        <v>998</v>
      </c>
      <c r="H346" s="24" t="s">
        <v>39</v>
      </c>
      <c r="I346" s="25" t="s">
        <v>40</v>
      </c>
      <c r="J346" s="21">
        <v>57</v>
      </c>
      <c r="K346" s="161" t="s">
        <v>1622</v>
      </c>
      <c r="L346" s="26" t="s">
        <v>1616</v>
      </c>
      <c r="M346" s="27">
        <v>1873</v>
      </c>
      <c r="N346" s="40">
        <v>1023909881</v>
      </c>
      <c r="O346" s="28" t="s">
        <v>293</v>
      </c>
      <c r="P346" s="28" t="s">
        <v>42</v>
      </c>
      <c r="Q346" s="28"/>
      <c r="R346" s="28"/>
      <c r="T346" s="30">
        <v>12166666</v>
      </c>
      <c r="U346" s="31">
        <v>0</v>
      </c>
      <c r="V346" s="31">
        <v>0</v>
      </c>
      <c r="W346" s="42">
        <v>0</v>
      </c>
      <c r="X346" s="34">
        <f t="shared" si="5"/>
        <v>12166666</v>
      </c>
      <c r="Y346" s="165">
        <v>9333333</v>
      </c>
      <c r="Z346" s="35">
        <v>44413</v>
      </c>
      <c r="AA346" s="47">
        <v>44417</v>
      </c>
      <c r="AB346" s="47">
        <v>44565</v>
      </c>
      <c r="AC346" s="39">
        <v>146</v>
      </c>
      <c r="AD346" s="38"/>
      <c r="AE346" s="48" t="s">
        <v>43</v>
      </c>
      <c r="AF346" s="38"/>
      <c r="AG346" s="38" t="s">
        <v>44</v>
      </c>
      <c r="AH346" s="38"/>
    </row>
    <row r="347" spans="1:34" ht="78.75" customHeight="1" x14ac:dyDescent="0.25">
      <c r="A347" s="21">
        <v>349</v>
      </c>
      <c r="B347" s="21">
        <v>2021</v>
      </c>
      <c r="C347" s="21" t="s">
        <v>999</v>
      </c>
      <c r="D347" s="46" t="s">
        <v>35</v>
      </c>
      <c r="E347" s="23" t="s">
        <v>36</v>
      </c>
      <c r="F347" s="4" t="s">
        <v>37</v>
      </c>
      <c r="G347" s="154" t="s">
        <v>1000</v>
      </c>
      <c r="H347" s="24" t="s">
        <v>39</v>
      </c>
      <c r="I347" s="25" t="s">
        <v>40</v>
      </c>
      <c r="J347" s="21">
        <v>1</v>
      </c>
      <c r="K347" s="161" t="s">
        <v>1624</v>
      </c>
      <c r="L347" s="26" t="s">
        <v>1618</v>
      </c>
      <c r="M347" s="27">
        <v>1852</v>
      </c>
      <c r="N347" s="40">
        <v>80741952</v>
      </c>
      <c r="O347" s="28" t="s">
        <v>1001</v>
      </c>
      <c r="P347" s="28" t="s">
        <v>42</v>
      </c>
      <c r="Q347" s="28"/>
      <c r="R347" s="28"/>
      <c r="T347" s="30">
        <v>26438110</v>
      </c>
      <c r="U347" s="31">
        <v>0</v>
      </c>
      <c r="V347" s="31">
        <v>0</v>
      </c>
      <c r="W347" s="42">
        <v>0</v>
      </c>
      <c r="X347" s="34">
        <f t="shared" si="5"/>
        <v>26438110</v>
      </c>
      <c r="Y347" s="165">
        <v>11809022</v>
      </c>
      <c r="Z347" s="35">
        <v>44413</v>
      </c>
      <c r="AA347" s="47">
        <v>44425</v>
      </c>
      <c r="AB347" s="47">
        <v>44728</v>
      </c>
      <c r="AC347" s="39">
        <v>300</v>
      </c>
      <c r="AD347" s="38"/>
      <c r="AE347" s="48" t="s">
        <v>43</v>
      </c>
      <c r="AF347" s="38"/>
      <c r="AG347" s="38" t="s">
        <v>44</v>
      </c>
      <c r="AH347" s="38"/>
    </row>
    <row r="348" spans="1:34" ht="78.75" customHeight="1" x14ac:dyDescent="0.25">
      <c r="A348" s="21">
        <v>350</v>
      </c>
      <c r="B348" s="21">
        <v>2021</v>
      </c>
      <c r="C348" s="21" t="s">
        <v>1002</v>
      </c>
      <c r="D348" s="46" t="s">
        <v>35</v>
      </c>
      <c r="E348" s="23" t="s">
        <v>36</v>
      </c>
      <c r="F348" s="4" t="s">
        <v>37</v>
      </c>
      <c r="G348" s="154" t="s">
        <v>1003</v>
      </c>
      <c r="H348" s="24" t="s">
        <v>39</v>
      </c>
      <c r="I348" s="25" t="s">
        <v>40</v>
      </c>
      <c r="J348" s="21">
        <v>57</v>
      </c>
      <c r="K348" s="161" t="s">
        <v>1622</v>
      </c>
      <c r="L348" s="26" t="s">
        <v>1616</v>
      </c>
      <c r="M348" s="27">
        <v>1873</v>
      </c>
      <c r="N348" s="40">
        <v>79469200</v>
      </c>
      <c r="O348" s="28" t="s">
        <v>1004</v>
      </c>
      <c r="P348" s="28" t="s">
        <v>42</v>
      </c>
      <c r="Q348" s="28"/>
      <c r="R348" s="28"/>
      <c r="T348" s="30">
        <v>40500000</v>
      </c>
      <c r="U348" s="31">
        <v>0</v>
      </c>
      <c r="V348" s="32">
        <v>1</v>
      </c>
      <c r="W348" s="30">
        <v>6000000</v>
      </c>
      <c r="X348" s="34">
        <f t="shared" si="5"/>
        <v>46500000</v>
      </c>
      <c r="Y348" s="165">
        <v>31800000</v>
      </c>
      <c r="Z348" s="35">
        <v>44419</v>
      </c>
      <c r="AA348" s="47">
        <v>44420</v>
      </c>
      <c r="AB348" s="47">
        <v>44577</v>
      </c>
      <c r="AC348" s="39">
        <v>135</v>
      </c>
      <c r="AD348" s="38">
        <v>1</v>
      </c>
      <c r="AE348" s="48">
        <v>20</v>
      </c>
      <c r="AF348" s="38"/>
      <c r="AG348" s="38" t="s">
        <v>44</v>
      </c>
      <c r="AH348" s="38"/>
    </row>
    <row r="349" spans="1:34" ht="78.75" customHeight="1" x14ac:dyDescent="0.25">
      <c r="A349" s="21">
        <v>351</v>
      </c>
      <c r="B349" s="21">
        <v>2021</v>
      </c>
      <c r="C349" s="21" t="s">
        <v>1005</v>
      </c>
      <c r="D349" s="46" t="s">
        <v>35</v>
      </c>
      <c r="E349" s="23" t="s">
        <v>36</v>
      </c>
      <c r="F349" s="4" t="s">
        <v>37</v>
      </c>
      <c r="G349" s="154" t="s">
        <v>1006</v>
      </c>
      <c r="H349" s="24" t="s">
        <v>39</v>
      </c>
      <c r="I349" s="25" t="s">
        <v>40</v>
      </c>
      <c r="J349" s="21">
        <v>57</v>
      </c>
      <c r="K349" s="161" t="s">
        <v>1622</v>
      </c>
      <c r="L349" s="26" t="s">
        <v>1616</v>
      </c>
      <c r="M349" s="27">
        <v>1873</v>
      </c>
      <c r="N349" s="40">
        <v>80112504</v>
      </c>
      <c r="O349" s="28" t="s">
        <v>84</v>
      </c>
      <c r="P349" s="28" t="s">
        <v>42</v>
      </c>
      <c r="Q349" s="28"/>
      <c r="R349" s="28"/>
      <c r="T349" s="30">
        <v>17400000</v>
      </c>
      <c r="U349" s="31">
        <v>0</v>
      </c>
      <c r="V349" s="32">
        <v>1</v>
      </c>
      <c r="W349" s="30">
        <v>3770000</v>
      </c>
      <c r="X349" s="34">
        <f t="shared" si="5"/>
        <v>21170000</v>
      </c>
      <c r="Y349" s="165">
        <v>14645000</v>
      </c>
      <c r="Z349" s="35">
        <v>44427</v>
      </c>
      <c r="AA349" s="47">
        <v>44428</v>
      </c>
      <c r="AB349" s="47">
        <v>44576</v>
      </c>
      <c r="AC349" s="39">
        <v>120</v>
      </c>
      <c r="AD349" s="38">
        <v>1</v>
      </c>
      <c r="AE349" s="48">
        <v>26</v>
      </c>
      <c r="AF349" s="38" t="s">
        <v>44</v>
      </c>
      <c r="AG349" s="38"/>
      <c r="AH349" s="38"/>
    </row>
    <row r="350" spans="1:34" ht="78.75" customHeight="1" x14ac:dyDescent="0.25">
      <c r="A350" s="21">
        <v>353</v>
      </c>
      <c r="B350" s="21">
        <v>2021</v>
      </c>
      <c r="C350" s="21" t="s">
        <v>1007</v>
      </c>
      <c r="D350" s="46" t="s">
        <v>708</v>
      </c>
      <c r="E350" s="23" t="s">
        <v>709</v>
      </c>
      <c r="F350" s="4" t="s">
        <v>710</v>
      </c>
      <c r="G350" s="154" t="s">
        <v>1008</v>
      </c>
      <c r="H350" s="24" t="s">
        <v>39</v>
      </c>
      <c r="I350" s="25" t="s">
        <v>40</v>
      </c>
      <c r="J350" s="21">
        <v>1</v>
      </c>
      <c r="K350" s="161" t="s">
        <v>1624</v>
      </c>
      <c r="L350" s="26" t="s">
        <v>1618</v>
      </c>
      <c r="M350" s="27">
        <v>1852</v>
      </c>
      <c r="N350" s="40">
        <v>900879034</v>
      </c>
      <c r="O350" s="28" t="s">
        <v>1009</v>
      </c>
      <c r="P350" s="28" t="s">
        <v>713</v>
      </c>
      <c r="Q350" s="28"/>
      <c r="R350" s="28"/>
      <c r="T350" s="30">
        <v>105100000</v>
      </c>
      <c r="U350" s="31">
        <v>0</v>
      </c>
      <c r="V350" s="31">
        <v>0</v>
      </c>
      <c r="W350" s="42">
        <v>0</v>
      </c>
      <c r="X350" s="34">
        <f t="shared" si="5"/>
        <v>105100000</v>
      </c>
      <c r="Y350" s="166">
        <v>40857787</v>
      </c>
      <c r="Z350" s="35">
        <v>44432</v>
      </c>
      <c r="AA350" s="47">
        <v>44435</v>
      </c>
      <c r="AB350" s="47">
        <v>44799</v>
      </c>
      <c r="AC350" s="39">
        <v>360</v>
      </c>
      <c r="AD350" s="38"/>
      <c r="AE350" s="48" t="s">
        <v>43</v>
      </c>
      <c r="AF350" s="38" t="s">
        <v>44</v>
      </c>
      <c r="AG350" s="38"/>
      <c r="AH350" s="38"/>
    </row>
    <row r="351" spans="1:34" ht="78.75" customHeight="1" x14ac:dyDescent="0.25">
      <c r="A351" s="21">
        <v>354</v>
      </c>
      <c r="B351" s="21">
        <v>2021</v>
      </c>
      <c r="C351" s="21" t="s">
        <v>1010</v>
      </c>
      <c r="D351" s="46" t="s">
        <v>35</v>
      </c>
      <c r="E351" s="23" t="s">
        <v>36</v>
      </c>
      <c r="F351" s="4" t="s">
        <v>37</v>
      </c>
      <c r="G351" s="154" t="s">
        <v>1011</v>
      </c>
      <c r="H351" s="24" t="s">
        <v>39</v>
      </c>
      <c r="I351" s="25" t="s">
        <v>40</v>
      </c>
      <c r="J351" s="21">
        <v>6</v>
      </c>
      <c r="K351" s="161" t="s">
        <v>1625</v>
      </c>
      <c r="L351" s="26" t="s">
        <v>1618</v>
      </c>
      <c r="M351" s="27">
        <v>1865</v>
      </c>
      <c r="N351" s="40">
        <v>1099204694</v>
      </c>
      <c r="O351" s="28" t="s">
        <v>574</v>
      </c>
      <c r="P351" s="28" t="s">
        <v>42</v>
      </c>
      <c r="Q351" s="28"/>
      <c r="R351" s="28"/>
      <c r="T351" s="30">
        <v>20000000</v>
      </c>
      <c r="U351" s="31">
        <v>0</v>
      </c>
      <c r="V351" s="31">
        <v>0</v>
      </c>
      <c r="W351" s="42">
        <v>0</v>
      </c>
      <c r="X351" s="34">
        <f t="shared" si="5"/>
        <v>20000000</v>
      </c>
      <c r="Y351" s="165">
        <v>15000000</v>
      </c>
      <c r="Z351" s="35">
        <v>44433</v>
      </c>
      <c r="AA351" s="47">
        <v>44439</v>
      </c>
      <c r="AB351" s="47">
        <v>44560</v>
      </c>
      <c r="AC351" s="39">
        <v>120</v>
      </c>
      <c r="AD351" s="38"/>
      <c r="AE351" s="48" t="s">
        <v>43</v>
      </c>
      <c r="AF351" s="38"/>
      <c r="AG351" s="38" t="s">
        <v>44</v>
      </c>
      <c r="AH351" s="38"/>
    </row>
    <row r="352" spans="1:34" ht="78.75" customHeight="1" x14ac:dyDescent="0.25">
      <c r="A352" s="21">
        <v>355</v>
      </c>
      <c r="B352" s="21">
        <v>2021</v>
      </c>
      <c r="C352" s="21" t="s">
        <v>1007</v>
      </c>
      <c r="D352" s="46" t="s">
        <v>708</v>
      </c>
      <c r="E352" s="23" t="s">
        <v>709</v>
      </c>
      <c r="F352" s="4" t="s">
        <v>710</v>
      </c>
      <c r="G352" s="154" t="s">
        <v>1012</v>
      </c>
      <c r="H352" s="24" t="s">
        <v>39</v>
      </c>
      <c r="I352" s="25" t="s">
        <v>40</v>
      </c>
      <c r="J352" s="21">
        <v>1</v>
      </c>
      <c r="K352" s="161" t="s">
        <v>1624</v>
      </c>
      <c r="L352" s="26" t="s">
        <v>1618</v>
      </c>
      <c r="M352" s="27">
        <v>1852</v>
      </c>
      <c r="N352" s="40">
        <v>830029017</v>
      </c>
      <c r="O352" s="28" t="s">
        <v>1013</v>
      </c>
      <c r="P352" s="28" t="s">
        <v>713</v>
      </c>
      <c r="Q352" s="28"/>
      <c r="R352" s="28"/>
      <c r="T352" s="30">
        <v>21500000</v>
      </c>
      <c r="U352" s="31">
        <v>0</v>
      </c>
      <c r="V352" s="31">
        <v>0</v>
      </c>
      <c r="W352" s="42">
        <v>0</v>
      </c>
      <c r="X352" s="34">
        <f t="shared" si="5"/>
        <v>21500000</v>
      </c>
      <c r="Y352" s="165">
        <v>0</v>
      </c>
      <c r="Z352" s="35">
        <v>44433</v>
      </c>
      <c r="AA352" s="47">
        <v>44447</v>
      </c>
      <c r="AB352" s="47">
        <v>44811</v>
      </c>
      <c r="AC352" s="39">
        <v>360</v>
      </c>
      <c r="AD352" s="38"/>
      <c r="AE352" s="48" t="s">
        <v>43</v>
      </c>
      <c r="AF352" s="38" t="s">
        <v>44</v>
      </c>
      <c r="AG352" s="38"/>
      <c r="AH352" s="38"/>
    </row>
    <row r="353" spans="1:34" ht="78.75" customHeight="1" x14ac:dyDescent="0.25">
      <c r="A353" s="21">
        <v>356</v>
      </c>
      <c r="B353" s="21">
        <v>2021</v>
      </c>
      <c r="C353" s="21" t="s">
        <v>1007</v>
      </c>
      <c r="D353" s="46" t="s">
        <v>708</v>
      </c>
      <c r="E353" s="23" t="s">
        <v>709</v>
      </c>
      <c r="F353" s="4" t="s">
        <v>710</v>
      </c>
      <c r="G353" s="154" t="s">
        <v>1014</v>
      </c>
      <c r="H353" s="24" t="s">
        <v>39</v>
      </c>
      <c r="I353" s="25" t="s">
        <v>40</v>
      </c>
      <c r="J353" s="21">
        <v>1</v>
      </c>
      <c r="K353" s="161" t="s">
        <v>1624</v>
      </c>
      <c r="L353" s="26" t="s">
        <v>1618</v>
      </c>
      <c r="M353" s="27">
        <v>1852</v>
      </c>
      <c r="N353" s="40">
        <v>900007203</v>
      </c>
      <c r="O353" s="28" t="s">
        <v>1015</v>
      </c>
      <c r="P353" s="28" t="s">
        <v>713</v>
      </c>
      <c r="Q353" s="28"/>
      <c r="R353" s="28"/>
      <c r="T353" s="30">
        <v>21500000</v>
      </c>
      <c r="U353" s="31">
        <v>0</v>
      </c>
      <c r="V353" s="31">
        <v>0</v>
      </c>
      <c r="W353" s="42">
        <v>0</v>
      </c>
      <c r="X353" s="34">
        <f t="shared" si="5"/>
        <v>21500000</v>
      </c>
      <c r="Y353" s="165">
        <v>0</v>
      </c>
      <c r="Z353" s="35">
        <v>44434</v>
      </c>
      <c r="AA353" s="47">
        <v>44447</v>
      </c>
      <c r="AB353" s="47">
        <v>44811</v>
      </c>
      <c r="AC353" s="39">
        <v>360</v>
      </c>
      <c r="AD353" s="38"/>
      <c r="AE353" s="48" t="s">
        <v>43</v>
      </c>
      <c r="AF353" s="38" t="s">
        <v>44</v>
      </c>
      <c r="AG353" s="38"/>
      <c r="AH353" s="38"/>
    </row>
    <row r="354" spans="1:34" ht="78.75" customHeight="1" x14ac:dyDescent="0.25">
      <c r="A354" s="21">
        <v>357</v>
      </c>
      <c r="B354" s="21">
        <v>2021</v>
      </c>
      <c r="C354" s="21" t="s">
        <v>1016</v>
      </c>
      <c r="D354" s="46" t="s">
        <v>35</v>
      </c>
      <c r="E354" s="23" t="s">
        <v>36</v>
      </c>
      <c r="F354" s="4" t="s">
        <v>37</v>
      </c>
      <c r="G354" s="154" t="s">
        <v>401</v>
      </c>
      <c r="H354" s="24" t="s">
        <v>39</v>
      </c>
      <c r="I354" s="25" t="s">
        <v>40</v>
      </c>
      <c r="J354" s="21">
        <v>57</v>
      </c>
      <c r="K354" s="161" t="s">
        <v>1622</v>
      </c>
      <c r="L354" s="26" t="s">
        <v>1616</v>
      </c>
      <c r="M354" s="27">
        <v>1873</v>
      </c>
      <c r="N354" s="40">
        <v>1026297651</v>
      </c>
      <c r="O354" s="28" t="s">
        <v>1017</v>
      </c>
      <c r="P354" s="28" t="s">
        <v>42</v>
      </c>
      <c r="Q354" s="28"/>
      <c r="R354" s="28"/>
      <c r="T354" s="30">
        <v>22000000</v>
      </c>
      <c r="U354" s="31">
        <v>0</v>
      </c>
      <c r="V354" s="31">
        <v>0</v>
      </c>
      <c r="W354" s="42">
        <v>0</v>
      </c>
      <c r="X354" s="34">
        <f t="shared" si="5"/>
        <v>22000000</v>
      </c>
      <c r="Y354" s="165">
        <v>15583333</v>
      </c>
      <c r="Z354" s="35">
        <v>44439</v>
      </c>
      <c r="AA354" s="47">
        <v>44445</v>
      </c>
      <c r="AB354" s="47">
        <v>44566</v>
      </c>
      <c r="AC354" s="39">
        <v>120</v>
      </c>
      <c r="AD354" s="38"/>
      <c r="AE354" s="48" t="s">
        <v>43</v>
      </c>
      <c r="AF354" s="38" t="s">
        <v>44</v>
      </c>
      <c r="AG354" s="38"/>
      <c r="AH354" s="38"/>
    </row>
    <row r="355" spans="1:34" ht="78.75" customHeight="1" x14ac:dyDescent="0.25">
      <c r="A355" s="21">
        <v>358</v>
      </c>
      <c r="B355" s="21">
        <v>2021</v>
      </c>
      <c r="C355" s="21" t="s">
        <v>1018</v>
      </c>
      <c r="D355" s="46" t="s">
        <v>35</v>
      </c>
      <c r="E355" s="23" t="s">
        <v>36</v>
      </c>
      <c r="F355" s="4" t="s">
        <v>37</v>
      </c>
      <c r="G355" s="154" t="s">
        <v>986</v>
      </c>
      <c r="H355" s="24" t="s">
        <v>39</v>
      </c>
      <c r="I355" s="25" t="s">
        <v>40</v>
      </c>
      <c r="J355" s="21">
        <v>57</v>
      </c>
      <c r="K355" s="161" t="s">
        <v>1622</v>
      </c>
      <c r="L355" s="26" t="s">
        <v>1616</v>
      </c>
      <c r="M355" s="27">
        <v>1873</v>
      </c>
      <c r="N355" s="40" t="s">
        <v>1019</v>
      </c>
      <c r="O355" s="28" t="s">
        <v>1020</v>
      </c>
      <c r="P355" s="28" t="s">
        <v>42</v>
      </c>
      <c r="Q355" s="28"/>
      <c r="R355" s="28"/>
      <c r="T355" s="30">
        <v>6600000</v>
      </c>
      <c r="U355" s="31">
        <v>0</v>
      </c>
      <c r="V355" s="31">
        <v>0</v>
      </c>
      <c r="W355" s="42">
        <v>0</v>
      </c>
      <c r="X355" s="34">
        <f t="shared" si="5"/>
        <v>6600000</v>
      </c>
      <c r="Y355" s="165">
        <v>4620000</v>
      </c>
      <c r="Z355" s="35">
        <v>44447</v>
      </c>
      <c r="AA355" s="47">
        <v>44453</v>
      </c>
      <c r="AB355" s="47">
        <v>44563</v>
      </c>
      <c r="AC355" s="39">
        <v>110</v>
      </c>
      <c r="AD355" s="38"/>
      <c r="AE355" s="48" t="s">
        <v>43</v>
      </c>
      <c r="AF355" s="38" t="s">
        <v>44</v>
      </c>
      <c r="AG355" s="38"/>
      <c r="AH355" s="38"/>
    </row>
    <row r="356" spans="1:34" ht="78.75" customHeight="1" x14ac:dyDescent="0.25">
      <c r="A356" s="21">
        <v>359</v>
      </c>
      <c r="B356" s="21">
        <v>2021</v>
      </c>
      <c r="C356" s="21" t="s">
        <v>1021</v>
      </c>
      <c r="D356" s="46" t="s">
        <v>1022</v>
      </c>
      <c r="E356" s="23" t="s">
        <v>921</v>
      </c>
      <c r="F356" s="4" t="s">
        <v>835</v>
      </c>
      <c r="G356" s="154" t="s">
        <v>1023</v>
      </c>
      <c r="H356" s="24" t="s">
        <v>39</v>
      </c>
      <c r="I356" s="25" t="s">
        <v>40</v>
      </c>
      <c r="J356" s="21">
        <v>57</v>
      </c>
      <c r="K356" s="161" t="s">
        <v>1622</v>
      </c>
      <c r="L356" s="26" t="s">
        <v>1616</v>
      </c>
      <c r="M356" s="27">
        <v>1873</v>
      </c>
      <c r="N356" s="40">
        <v>860526809</v>
      </c>
      <c r="O356" s="28" t="s">
        <v>1024</v>
      </c>
      <c r="P356" s="28" t="s">
        <v>713</v>
      </c>
      <c r="Q356" s="28"/>
      <c r="R356" s="28"/>
      <c r="T356" s="30">
        <v>5481500</v>
      </c>
      <c r="U356" s="31">
        <v>0</v>
      </c>
      <c r="V356" s="31">
        <v>0</v>
      </c>
      <c r="W356" s="42">
        <v>0</v>
      </c>
      <c r="X356" s="34">
        <f t="shared" si="5"/>
        <v>5481500</v>
      </c>
      <c r="Y356" s="165">
        <v>5481500</v>
      </c>
      <c r="Z356" s="35">
        <v>44446</v>
      </c>
      <c r="AA356" s="47">
        <v>44452</v>
      </c>
      <c r="AB356" s="47">
        <v>44512</v>
      </c>
      <c r="AC356" s="39">
        <v>60</v>
      </c>
      <c r="AD356" s="38"/>
      <c r="AE356" s="48" t="s">
        <v>43</v>
      </c>
      <c r="AF356" s="38"/>
      <c r="AG356" s="38" t="s">
        <v>44</v>
      </c>
      <c r="AH356" s="38"/>
    </row>
    <row r="357" spans="1:34" ht="78.75" customHeight="1" x14ac:dyDescent="0.25">
      <c r="A357" s="21">
        <v>360</v>
      </c>
      <c r="B357" s="21">
        <v>2021</v>
      </c>
      <c r="C357" s="21" t="s">
        <v>1025</v>
      </c>
      <c r="D357" s="46" t="s">
        <v>35</v>
      </c>
      <c r="E357" s="23" t="s">
        <v>36</v>
      </c>
      <c r="F357" s="4" t="s">
        <v>37</v>
      </c>
      <c r="G357" s="154" t="s">
        <v>1026</v>
      </c>
      <c r="H357" s="24" t="s">
        <v>39</v>
      </c>
      <c r="I357" s="25" t="s">
        <v>40</v>
      </c>
      <c r="J357" s="21">
        <v>57</v>
      </c>
      <c r="K357" s="161" t="s">
        <v>1622</v>
      </c>
      <c r="L357" s="26" t="s">
        <v>1616</v>
      </c>
      <c r="M357" s="27">
        <v>1873</v>
      </c>
      <c r="N357" s="40">
        <v>79951051</v>
      </c>
      <c r="O357" s="28" t="s">
        <v>1027</v>
      </c>
      <c r="P357" s="28" t="s">
        <v>42</v>
      </c>
      <c r="Q357" s="28"/>
      <c r="R357" s="28"/>
      <c r="T357" s="30">
        <v>8286667</v>
      </c>
      <c r="U357" s="31">
        <v>0</v>
      </c>
      <c r="V357" s="31">
        <v>0</v>
      </c>
      <c r="W357" s="42">
        <v>0</v>
      </c>
      <c r="X357" s="34">
        <f t="shared" si="5"/>
        <v>8286667</v>
      </c>
      <c r="Y357" s="165">
        <v>6086667</v>
      </c>
      <c r="Z357" s="35">
        <v>44446</v>
      </c>
      <c r="AA357" s="47">
        <v>44447</v>
      </c>
      <c r="AB357" s="47">
        <v>44561</v>
      </c>
      <c r="AC357" s="39">
        <v>113</v>
      </c>
      <c r="AD357" s="38"/>
      <c r="AE357" s="48" t="s">
        <v>43</v>
      </c>
      <c r="AF357" s="38" t="s">
        <v>44</v>
      </c>
      <c r="AG357" s="38"/>
      <c r="AH357" s="38"/>
    </row>
    <row r="358" spans="1:34" ht="78.75" customHeight="1" x14ac:dyDescent="0.25">
      <c r="A358" s="21">
        <v>361</v>
      </c>
      <c r="B358" s="21">
        <v>2021</v>
      </c>
      <c r="C358" s="21" t="s">
        <v>1028</v>
      </c>
      <c r="D358" s="46" t="s">
        <v>833</v>
      </c>
      <c r="E358" s="23" t="s">
        <v>921</v>
      </c>
      <c r="F358" s="4" t="s">
        <v>835</v>
      </c>
      <c r="G358" s="154" t="s">
        <v>1029</v>
      </c>
      <c r="H358" s="24" t="s">
        <v>39</v>
      </c>
      <c r="I358" s="25" t="s">
        <v>40</v>
      </c>
      <c r="J358" s="21">
        <v>6</v>
      </c>
      <c r="K358" s="161" t="s">
        <v>1625</v>
      </c>
      <c r="L358" s="26" t="s">
        <v>1618</v>
      </c>
      <c r="M358" s="27">
        <v>1811</v>
      </c>
      <c r="N358" s="40">
        <v>901453758</v>
      </c>
      <c r="O358" s="28" t="s">
        <v>1030</v>
      </c>
      <c r="P358" s="28" t="s">
        <v>713</v>
      </c>
      <c r="Q358" s="28"/>
      <c r="R358" s="28"/>
      <c r="T358" s="30">
        <v>25438728</v>
      </c>
      <c r="U358" s="31">
        <v>0</v>
      </c>
      <c r="V358" s="31">
        <v>0</v>
      </c>
      <c r="W358" s="42">
        <v>0</v>
      </c>
      <c r="X358" s="34">
        <f t="shared" si="5"/>
        <v>25438728</v>
      </c>
      <c r="Y358" s="165">
        <v>9986480</v>
      </c>
      <c r="Z358" s="35">
        <v>44447</v>
      </c>
      <c r="AA358" s="47">
        <v>44449</v>
      </c>
      <c r="AB358" s="47">
        <v>44539</v>
      </c>
      <c r="AC358" s="39">
        <v>90</v>
      </c>
      <c r="AD358" s="38"/>
      <c r="AE358" s="48" t="s">
        <v>43</v>
      </c>
      <c r="AF358" s="38"/>
      <c r="AG358" s="38" t="s">
        <v>44</v>
      </c>
      <c r="AH358" s="38"/>
    </row>
    <row r="359" spans="1:34" ht="78.75" customHeight="1" x14ac:dyDescent="0.25">
      <c r="A359" s="21">
        <v>362</v>
      </c>
      <c r="B359" s="21">
        <v>2021</v>
      </c>
      <c r="C359" s="21" t="s">
        <v>1031</v>
      </c>
      <c r="D359" s="46" t="s">
        <v>35</v>
      </c>
      <c r="E359" s="23" t="s">
        <v>36</v>
      </c>
      <c r="F359" s="4" t="s">
        <v>37</v>
      </c>
      <c r="G359" s="154" t="s">
        <v>401</v>
      </c>
      <c r="H359" s="24" t="s">
        <v>39</v>
      </c>
      <c r="I359" s="25" t="s">
        <v>40</v>
      </c>
      <c r="J359" s="21">
        <v>57</v>
      </c>
      <c r="K359" s="161" t="s">
        <v>1622</v>
      </c>
      <c r="L359" s="26" t="s">
        <v>1616</v>
      </c>
      <c r="M359" s="27">
        <v>1873</v>
      </c>
      <c r="N359" s="40">
        <v>1090425332</v>
      </c>
      <c r="O359" s="28" t="s">
        <v>409</v>
      </c>
      <c r="P359" s="28" t="s">
        <v>42</v>
      </c>
      <c r="Q359" s="28"/>
      <c r="R359" s="28"/>
      <c r="T359" s="30">
        <v>19800000</v>
      </c>
      <c r="U359" s="31">
        <v>0</v>
      </c>
      <c r="V359" s="31">
        <v>0</v>
      </c>
      <c r="W359" s="42">
        <v>0</v>
      </c>
      <c r="X359" s="34">
        <f t="shared" si="5"/>
        <v>19800000</v>
      </c>
      <c r="Y359" s="165">
        <v>14300000</v>
      </c>
      <c r="Z359" s="35">
        <v>44449</v>
      </c>
      <c r="AA359" s="47">
        <v>44452</v>
      </c>
      <c r="AB359" s="47">
        <v>44561</v>
      </c>
      <c r="AC359" s="39">
        <v>108</v>
      </c>
      <c r="AD359" s="38"/>
      <c r="AE359" s="48" t="s">
        <v>43</v>
      </c>
      <c r="AF359" s="38" t="s">
        <v>44</v>
      </c>
      <c r="AG359" s="38"/>
      <c r="AH359" s="38"/>
    </row>
    <row r="360" spans="1:34" ht="78.75" customHeight="1" x14ac:dyDescent="0.25">
      <c r="A360" s="21">
        <v>363</v>
      </c>
      <c r="B360" s="21">
        <v>2021</v>
      </c>
      <c r="C360" s="21" t="s">
        <v>1032</v>
      </c>
      <c r="D360" s="46" t="s">
        <v>35</v>
      </c>
      <c r="E360" s="23" t="s">
        <v>36</v>
      </c>
      <c r="F360" s="4" t="s">
        <v>37</v>
      </c>
      <c r="G360" s="154" t="s">
        <v>429</v>
      </c>
      <c r="H360" s="24" t="s">
        <v>39</v>
      </c>
      <c r="I360" s="25" t="s">
        <v>40</v>
      </c>
      <c r="J360" s="21">
        <v>57</v>
      </c>
      <c r="K360" s="161" t="s">
        <v>1622</v>
      </c>
      <c r="L360" s="26" t="s">
        <v>1616</v>
      </c>
      <c r="M360" s="27">
        <v>1873</v>
      </c>
      <c r="N360" s="40">
        <v>1022340099</v>
      </c>
      <c r="O360" s="28" t="s">
        <v>430</v>
      </c>
      <c r="P360" s="28" t="s">
        <v>42</v>
      </c>
      <c r="Q360" s="28"/>
      <c r="R360" s="28"/>
      <c r="T360" s="30">
        <v>18333333</v>
      </c>
      <c r="U360" s="31">
        <v>0</v>
      </c>
      <c r="V360" s="31">
        <v>0</v>
      </c>
      <c r="W360" s="42">
        <v>0</v>
      </c>
      <c r="X360" s="34">
        <f t="shared" si="5"/>
        <v>18333333</v>
      </c>
      <c r="Y360" s="165">
        <v>13933333</v>
      </c>
      <c r="Z360" s="35">
        <v>44452</v>
      </c>
      <c r="AA360" s="47">
        <v>44454</v>
      </c>
      <c r="AB360" s="47">
        <v>44554</v>
      </c>
      <c r="AC360" s="39">
        <v>100</v>
      </c>
      <c r="AD360" s="38"/>
      <c r="AE360" s="48" t="s">
        <v>43</v>
      </c>
      <c r="AF360" s="38"/>
      <c r="AG360" s="38" t="s">
        <v>44</v>
      </c>
      <c r="AH360" s="38"/>
    </row>
    <row r="361" spans="1:34" ht="78.75" customHeight="1" x14ac:dyDescent="0.25">
      <c r="A361" s="21">
        <v>364</v>
      </c>
      <c r="B361" s="21">
        <v>2021</v>
      </c>
      <c r="C361" s="21" t="s">
        <v>1033</v>
      </c>
      <c r="D361" s="46" t="s">
        <v>35</v>
      </c>
      <c r="E361" s="23" t="s">
        <v>36</v>
      </c>
      <c r="F361" s="4" t="s">
        <v>37</v>
      </c>
      <c r="G361" s="154" t="s">
        <v>478</v>
      </c>
      <c r="H361" s="24" t="s">
        <v>39</v>
      </c>
      <c r="I361" s="25" t="s">
        <v>40</v>
      </c>
      <c r="J361" s="21">
        <v>57</v>
      </c>
      <c r="K361" s="161" t="s">
        <v>1622</v>
      </c>
      <c r="L361" s="26" t="s">
        <v>1616</v>
      </c>
      <c r="M361" s="27">
        <v>1873</v>
      </c>
      <c r="N361" s="40">
        <v>53079823</v>
      </c>
      <c r="O361" s="28" t="s">
        <v>1034</v>
      </c>
      <c r="P361" s="28" t="s">
        <v>42</v>
      </c>
      <c r="Q361" s="28"/>
      <c r="R361" s="28"/>
      <c r="T361" s="30">
        <v>8720000</v>
      </c>
      <c r="U361" s="31">
        <v>0</v>
      </c>
      <c r="V361" s="31">
        <v>0</v>
      </c>
      <c r="W361" s="42">
        <v>0</v>
      </c>
      <c r="X361" s="34">
        <f t="shared" si="5"/>
        <v>8720000</v>
      </c>
      <c r="Y361" s="165">
        <v>6240000</v>
      </c>
      <c r="Z361" s="35">
        <v>44449</v>
      </c>
      <c r="AA361" s="47">
        <v>44452</v>
      </c>
      <c r="AB361" s="47">
        <v>44561</v>
      </c>
      <c r="AC361" s="39">
        <v>109</v>
      </c>
      <c r="AD361" s="38"/>
      <c r="AE361" s="48" t="s">
        <v>43</v>
      </c>
      <c r="AF361" s="38" t="s">
        <v>44</v>
      </c>
      <c r="AG361" s="38"/>
      <c r="AH361" s="38"/>
    </row>
    <row r="362" spans="1:34" ht="78.75" customHeight="1" x14ac:dyDescent="0.25">
      <c r="A362" s="21">
        <v>365</v>
      </c>
      <c r="B362" s="21">
        <v>2021</v>
      </c>
      <c r="C362" s="21" t="s">
        <v>1035</v>
      </c>
      <c r="D362" s="46" t="s">
        <v>35</v>
      </c>
      <c r="E362" s="23" t="s">
        <v>36</v>
      </c>
      <c r="F362" s="4" t="s">
        <v>37</v>
      </c>
      <c r="G362" s="154" t="s">
        <v>1036</v>
      </c>
      <c r="H362" s="24" t="s">
        <v>39</v>
      </c>
      <c r="I362" s="25" t="s">
        <v>40</v>
      </c>
      <c r="J362" s="21">
        <v>27</v>
      </c>
      <c r="K362" s="161" t="s">
        <v>1628</v>
      </c>
      <c r="L362" s="26" t="s">
        <v>1617</v>
      </c>
      <c r="M362" s="27">
        <v>1859</v>
      </c>
      <c r="N362" s="40">
        <v>79985077</v>
      </c>
      <c r="O362" s="28" t="s">
        <v>1037</v>
      </c>
      <c r="P362" s="28" t="s">
        <v>42</v>
      </c>
      <c r="Q362" s="28"/>
      <c r="R362" s="28"/>
      <c r="T362" s="30">
        <v>15750000</v>
      </c>
      <c r="U362" s="31">
        <v>0</v>
      </c>
      <c r="V362" s="31">
        <v>0</v>
      </c>
      <c r="W362" s="42">
        <v>0</v>
      </c>
      <c r="X362" s="34">
        <f t="shared" si="5"/>
        <v>15750000</v>
      </c>
      <c r="Y362" s="165">
        <v>10650000</v>
      </c>
      <c r="Z362" s="35">
        <v>44453</v>
      </c>
      <c r="AA362" s="47">
        <v>44459</v>
      </c>
      <c r="AB362" s="47">
        <v>44565</v>
      </c>
      <c r="AC362" s="39">
        <v>105</v>
      </c>
      <c r="AD362" s="38"/>
      <c r="AE362" s="48" t="s">
        <v>43</v>
      </c>
      <c r="AF362" s="38" t="s">
        <v>44</v>
      </c>
      <c r="AG362" s="38"/>
      <c r="AH362" s="38"/>
    </row>
    <row r="363" spans="1:34" ht="78.75" customHeight="1" x14ac:dyDescent="0.25">
      <c r="A363" s="21">
        <v>366</v>
      </c>
      <c r="B363" s="21">
        <v>2021</v>
      </c>
      <c r="C363" s="21" t="s">
        <v>1038</v>
      </c>
      <c r="D363" s="46" t="s">
        <v>35</v>
      </c>
      <c r="E363" s="23" t="s">
        <v>36</v>
      </c>
      <c r="F363" s="4" t="s">
        <v>37</v>
      </c>
      <c r="G363" s="154" t="s">
        <v>624</v>
      </c>
      <c r="H363" s="24" t="s">
        <v>39</v>
      </c>
      <c r="I363" s="25" t="s">
        <v>40</v>
      </c>
      <c r="J363" s="21">
        <v>57</v>
      </c>
      <c r="K363" s="161" t="s">
        <v>1622</v>
      </c>
      <c r="L363" s="26" t="s">
        <v>1616</v>
      </c>
      <c r="M363" s="27">
        <v>1873</v>
      </c>
      <c r="N363" s="40">
        <v>52785108</v>
      </c>
      <c r="O363" s="28" t="s">
        <v>1039</v>
      </c>
      <c r="P363" s="28" t="s">
        <v>42</v>
      </c>
      <c r="Q363" s="28"/>
      <c r="R363" s="28"/>
      <c r="T363" s="30">
        <v>17666667</v>
      </c>
      <c r="U363" s="31">
        <v>0</v>
      </c>
      <c r="V363" s="31">
        <v>0</v>
      </c>
      <c r="W363" s="42">
        <v>0</v>
      </c>
      <c r="X363" s="34">
        <f t="shared" si="5"/>
        <v>17666667</v>
      </c>
      <c r="Y363" s="165">
        <v>12500001</v>
      </c>
      <c r="Z363" s="35">
        <v>44452</v>
      </c>
      <c r="AA363" s="47">
        <v>44454</v>
      </c>
      <c r="AB363" s="47">
        <v>44561</v>
      </c>
      <c r="AC363" s="39">
        <v>106</v>
      </c>
      <c r="AD363" s="38"/>
      <c r="AE363" s="48" t="s">
        <v>43</v>
      </c>
      <c r="AF363" s="38" t="s">
        <v>44</v>
      </c>
      <c r="AG363" s="38"/>
      <c r="AH363" s="38"/>
    </row>
    <row r="364" spans="1:34" ht="78.75" customHeight="1" x14ac:dyDescent="0.25">
      <c r="A364" s="21">
        <v>367</v>
      </c>
      <c r="B364" s="21">
        <v>2021</v>
      </c>
      <c r="C364" s="21" t="s">
        <v>1040</v>
      </c>
      <c r="D364" s="46" t="s">
        <v>35</v>
      </c>
      <c r="E364" s="23" t="s">
        <v>36</v>
      </c>
      <c r="F364" s="4" t="s">
        <v>37</v>
      </c>
      <c r="G364" s="154" t="s">
        <v>417</v>
      </c>
      <c r="H364" s="24" t="s">
        <v>39</v>
      </c>
      <c r="I364" s="25" t="s">
        <v>40</v>
      </c>
      <c r="J364" s="21">
        <v>57</v>
      </c>
      <c r="K364" s="161" t="s">
        <v>1622</v>
      </c>
      <c r="L364" s="26" t="s">
        <v>1616</v>
      </c>
      <c r="M364" s="27">
        <v>1873</v>
      </c>
      <c r="N364" s="40">
        <v>80504271</v>
      </c>
      <c r="O364" s="28" t="s">
        <v>1041</v>
      </c>
      <c r="P364" s="28" t="s">
        <v>42</v>
      </c>
      <c r="Q364" s="28"/>
      <c r="R364" s="28"/>
      <c r="T364" s="30">
        <v>19616666</v>
      </c>
      <c r="U364" s="31">
        <v>0</v>
      </c>
      <c r="V364" s="31">
        <v>0</v>
      </c>
      <c r="W364" s="42">
        <v>0</v>
      </c>
      <c r="X364" s="34">
        <f t="shared" si="5"/>
        <v>19616666</v>
      </c>
      <c r="Y364" s="165">
        <v>13933333</v>
      </c>
      <c r="Z364" s="35">
        <v>44453</v>
      </c>
      <c r="AA364" s="47">
        <v>44454</v>
      </c>
      <c r="AB364" s="47">
        <v>44562</v>
      </c>
      <c r="AC364" s="39">
        <v>107</v>
      </c>
      <c r="AD364" s="38"/>
      <c r="AE364" s="48" t="s">
        <v>43</v>
      </c>
      <c r="AF364" s="38" t="s">
        <v>44</v>
      </c>
      <c r="AG364" s="38"/>
      <c r="AH364" s="38"/>
    </row>
    <row r="365" spans="1:34" ht="78.75" customHeight="1" x14ac:dyDescent="0.25">
      <c r="A365" s="21">
        <v>368</v>
      </c>
      <c r="B365" s="21">
        <v>2021</v>
      </c>
      <c r="C365" s="21" t="s">
        <v>1042</v>
      </c>
      <c r="D365" s="46" t="s">
        <v>35</v>
      </c>
      <c r="E365" s="23" t="s">
        <v>36</v>
      </c>
      <c r="F365" s="4" t="s">
        <v>37</v>
      </c>
      <c r="G365" s="154" t="s">
        <v>1043</v>
      </c>
      <c r="H365" s="24" t="s">
        <v>39</v>
      </c>
      <c r="I365" s="25" t="s">
        <v>40</v>
      </c>
      <c r="J365" s="21">
        <v>6</v>
      </c>
      <c r="K365" s="161" t="s">
        <v>1625</v>
      </c>
      <c r="L365" s="26" t="s">
        <v>1618</v>
      </c>
      <c r="M365" s="27">
        <v>1865</v>
      </c>
      <c r="N365" s="40">
        <v>79636537</v>
      </c>
      <c r="O365" s="28" t="s">
        <v>1044</v>
      </c>
      <c r="P365" s="28" t="s">
        <v>42</v>
      </c>
      <c r="Q365" s="28"/>
      <c r="R365" s="28"/>
      <c r="T365" s="30">
        <v>17430000</v>
      </c>
      <c r="U365" s="31">
        <v>0</v>
      </c>
      <c r="V365" s="32">
        <v>1</v>
      </c>
      <c r="W365" s="30">
        <v>2324000</v>
      </c>
      <c r="X365" s="34">
        <f t="shared" si="5"/>
        <v>19754000</v>
      </c>
      <c r="Y365" s="165">
        <v>12284000</v>
      </c>
      <c r="Z365" s="35">
        <v>44454</v>
      </c>
      <c r="AA365" s="47">
        <v>44456</v>
      </c>
      <c r="AB365" s="47">
        <v>44575</v>
      </c>
      <c r="AC365" s="39">
        <v>105</v>
      </c>
      <c r="AD365" s="38">
        <v>1</v>
      </c>
      <c r="AE365" s="48">
        <v>14</v>
      </c>
      <c r="AF365" s="38" t="s">
        <v>44</v>
      </c>
      <c r="AG365" s="38"/>
      <c r="AH365" s="38"/>
    </row>
    <row r="366" spans="1:34" ht="78.75" customHeight="1" x14ac:dyDescent="0.25">
      <c r="A366" s="21">
        <v>369</v>
      </c>
      <c r="B366" s="21">
        <v>2021</v>
      </c>
      <c r="C366" s="21" t="s">
        <v>1045</v>
      </c>
      <c r="D366" s="46" t="s">
        <v>35</v>
      </c>
      <c r="E366" s="23" t="s">
        <v>36</v>
      </c>
      <c r="F366" s="4" t="s">
        <v>37</v>
      </c>
      <c r="G366" s="154" t="s">
        <v>1046</v>
      </c>
      <c r="H366" s="24" t="s">
        <v>39</v>
      </c>
      <c r="I366" s="25" t="s">
        <v>40</v>
      </c>
      <c r="J366" s="21">
        <v>30</v>
      </c>
      <c r="K366" s="161" t="s">
        <v>1637</v>
      </c>
      <c r="L366" s="26" t="s">
        <v>1617</v>
      </c>
      <c r="M366" s="27">
        <v>1866</v>
      </c>
      <c r="N366" s="40">
        <v>52445767</v>
      </c>
      <c r="O366" s="28" t="s">
        <v>490</v>
      </c>
      <c r="P366" s="28" t="s">
        <v>42</v>
      </c>
      <c r="Q366" s="28"/>
      <c r="R366" s="28"/>
      <c r="T366" s="30">
        <v>13230000</v>
      </c>
      <c r="U366" s="31">
        <v>0</v>
      </c>
      <c r="V366" s="32">
        <v>0</v>
      </c>
      <c r="W366" s="30">
        <v>0</v>
      </c>
      <c r="X366" s="34">
        <f t="shared" si="5"/>
        <v>13230000</v>
      </c>
      <c r="Y366" s="165">
        <v>7686000</v>
      </c>
      <c r="Z366" s="35">
        <v>44455</v>
      </c>
      <c r="AA366" s="47">
        <v>44469</v>
      </c>
      <c r="AB366" s="47">
        <v>44574</v>
      </c>
      <c r="AC366" s="39">
        <v>105</v>
      </c>
      <c r="AD366" s="38"/>
      <c r="AE366" s="48" t="s">
        <v>43</v>
      </c>
      <c r="AF366" s="38" t="s">
        <v>44</v>
      </c>
      <c r="AG366" s="38"/>
      <c r="AH366" s="38"/>
    </row>
    <row r="367" spans="1:34" ht="78.75" customHeight="1" x14ac:dyDescent="0.25">
      <c r="A367" s="21">
        <v>370</v>
      </c>
      <c r="B367" s="21">
        <v>2021</v>
      </c>
      <c r="C367" s="21" t="s">
        <v>1047</v>
      </c>
      <c r="D367" s="46" t="s">
        <v>35</v>
      </c>
      <c r="E367" s="23" t="s">
        <v>36</v>
      </c>
      <c r="F367" s="4" t="s">
        <v>37</v>
      </c>
      <c r="G367" s="154" t="s">
        <v>423</v>
      </c>
      <c r="H367" s="24" t="s">
        <v>39</v>
      </c>
      <c r="I367" s="25" t="s">
        <v>40</v>
      </c>
      <c r="J367" s="21">
        <v>57</v>
      </c>
      <c r="K367" s="161" t="s">
        <v>1622</v>
      </c>
      <c r="L367" s="26" t="s">
        <v>1616</v>
      </c>
      <c r="M367" s="27">
        <v>1873</v>
      </c>
      <c r="N367" s="40">
        <v>65776970</v>
      </c>
      <c r="O367" s="28" t="s">
        <v>424</v>
      </c>
      <c r="P367" s="28" t="s">
        <v>42</v>
      </c>
      <c r="Q367" s="28"/>
      <c r="R367" s="28"/>
      <c r="T367" s="30">
        <v>18516666</v>
      </c>
      <c r="U367" s="31">
        <v>0</v>
      </c>
      <c r="V367" s="32">
        <v>1</v>
      </c>
      <c r="W367" s="30">
        <v>2566666</v>
      </c>
      <c r="X367" s="34">
        <f t="shared" si="5"/>
        <v>21083332</v>
      </c>
      <c r="Y367" s="165">
        <v>13016667</v>
      </c>
      <c r="Z367" s="35">
        <v>44454</v>
      </c>
      <c r="AA367" s="47">
        <v>44459</v>
      </c>
      <c r="AB367" s="47">
        <v>44575</v>
      </c>
      <c r="AC367" s="39">
        <v>101</v>
      </c>
      <c r="AD367" s="38">
        <v>1</v>
      </c>
      <c r="AE367" s="48">
        <v>14</v>
      </c>
      <c r="AF367" s="38" t="s">
        <v>44</v>
      </c>
      <c r="AG367" s="38"/>
      <c r="AH367" s="38"/>
    </row>
    <row r="368" spans="1:34" ht="78.75" customHeight="1" x14ac:dyDescent="0.25">
      <c r="A368" s="21">
        <v>371</v>
      </c>
      <c r="B368" s="21">
        <v>2021</v>
      </c>
      <c r="C368" s="21" t="s">
        <v>1048</v>
      </c>
      <c r="D368" s="46" t="s">
        <v>35</v>
      </c>
      <c r="E368" s="23" t="s">
        <v>36</v>
      </c>
      <c r="F368" s="4" t="s">
        <v>37</v>
      </c>
      <c r="G368" s="154" t="s">
        <v>478</v>
      </c>
      <c r="H368" s="24" t="s">
        <v>39</v>
      </c>
      <c r="I368" s="25" t="s">
        <v>40</v>
      </c>
      <c r="J368" s="21">
        <v>57</v>
      </c>
      <c r="K368" s="161" t="s">
        <v>1622</v>
      </c>
      <c r="L368" s="26" t="s">
        <v>1616</v>
      </c>
      <c r="M368" s="27">
        <v>1873</v>
      </c>
      <c r="N368" s="40">
        <v>80228009</v>
      </c>
      <c r="O368" s="28" t="s">
        <v>1049</v>
      </c>
      <c r="P368" s="28" t="s">
        <v>42</v>
      </c>
      <c r="Q368" s="28"/>
      <c r="R368" s="28"/>
      <c r="T368" s="30">
        <v>8480000</v>
      </c>
      <c r="U368" s="31">
        <v>0</v>
      </c>
      <c r="V368" s="31">
        <v>0</v>
      </c>
      <c r="W368" s="42">
        <v>0</v>
      </c>
      <c r="X368" s="34">
        <f t="shared" si="5"/>
        <v>8480000</v>
      </c>
      <c r="Y368" s="165">
        <v>6000000</v>
      </c>
      <c r="Z368" s="35">
        <v>44453</v>
      </c>
      <c r="AA368" s="47">
        <v>44455</v>
      </c>
      <c r="AB368" s="47">
        <v>44562</v>
      </c>
      <c r="AC368" s="39">
        <v>106</v>
      </c>
      <c r="AD368" s="38"/>
      <c r="AE368" s="48" t="s">
        <v>43</v>
      </c>
      <c r="AF368" s="38" t="s">
        <v>44</v>
      </c>
      <c r="AG368" s="38"/>
      <c r="AH368" s="38"/>
    </row>
    <row r="369" spans="1:34" ht="78.75" customHeight="1" x14ac:dyDescent="0.25">
      <c r="A369" s="21">
        <v>372</v>
      </c>
      <c r="B369" s="21">
        <v>2021</v>
      </c>
      <c r="C369" s="21" t="s">
        <v>1050</v>
      </c>
      <c r="D369" s="46" t="s">
        <v>35</v>
      </c>
      <c r="E369" s="23" t="s">
        <v>36</v>
      </c>
      <c r="F369" s="4" t="s">
        <v>37</v>
      </c>
      <c r="G369" s="154" t="s">
        <v>1051</v>
      </c>
      <c r="H369" s="24" t="s">
        <v>39</v>
      </c>
      <c r="I369" s="25" t="s">
        <v>40</v>
      </c>
      <c r="J369" s="21">
        <v>57</v>
      </c>
      <c r="K369" s="161" t="s">
        <v>1622</v>
      </c>
      <c r="L369" s="26" t="s">
        <v>1616</v>
      </c>
      <c r="M369" s="27">
        <v>1873</v>
      </c>
      <c r="N369" s="40">
        <v>80120984</v>
      </c>
      <c r="O369" s="28" t="s">
        <v>1052</v>
      </c>
      <c r="P369" s="28" t="s">
        <v>42</v>
      </c>
      <c r="Q369" s="28"/>
      <c r="R369" s="28"/>
      <c r="T369" s="30">
        <v>8597333</v>
      </c>
      <c r="U369" s="31">
        <v>0</v>
      </c>
      <c r="V369" s="31">
        <v>0</v>
      </c>
      <c r="W369" s="42">
        <v>0</v>
      </c>
      <c r="X369" s="34">
        <f t="shared" si="5"/>
        <v>8597333</v>
      </c>
      <c r="Y369" s="165">
        <v>5786667</v>
      </c>
      <c r="Z369" s="35">
        <v>44454</v>
      </c>
      <c r="AA369" s="47">
        <v>44460</v>
      </c>
      <c r="AB369" s="47">
        <v>44565</v>
      </c>
      <c r="AC369" s="39">
        <v>104</v>
      </c>
      <c r="AD369" s="38"/>
      <c r="AE369" s="48" t="s">
        <v>43</v>
      </c>
      <c r="AF369" s="38" t="s">
        <v>44</v>
      </c>
      <c r="AG369" s="38"/>
      <c r="AH369" s="38"/>
    </row>
    <row r="370" spans="1:34" ht="78.75" customHeight="1" x14ac:dyDescent="0.25">
      <c r="A370" s="21">
        <v>373</v>
      </c>
      <c r="B370" s="21">
        <v>2021</v>
      </c>
      <c r="C370" s="21" t="s">
        <v>1053</v>
      </c>
      <c r="D370" s="46" t="s">
        <v>35</v>
      </c>
      <c r="E370" s="23" t="s">
        <v>36</v>
      </c>
      <c r="F370" s="4" t="s">
        <v>37</v>
      </c>
      <c r="G370" s="154" t="s">
        <v>1054</v>
      </c>
      <c r="H370" s="24" t="s">
        <v>39</v>
      </c>
      <c r="I370" s="25" t="s">
        <v>40</v>
      </c>
      <c r="J370" s="21">
        <v>57</v>
      </c>
      <c r="K370" s="161" t="s">
        <v>1622</v>
      </c>
      <c r="L370" s="26" t="s">
        <v>1616</v>
      </c>
      <c r="M370" s="27">
        <v>1873</v>
      </c>
      <c r="N370" s="40">
        <v>1070585045</v>
      </c>
      <c r="O370" s="28" t="s">
        <v>636</v>
      </c>
      <c r="P370" s="28" t="s">
        <v>42</v>
      </c>
      <c r="Q370" s="28"/>
      <c r="R370" s="28"/>
      <c r="T370" s="30">
        <v>19570000</v>
      </c>
      <c r="U370" s="31">
        <v>0</v>
      </c>
      <c r="V370" s="32">
        <v>1</v>
      </c>
      <c r="W370" s="30">
        <v>3040000</v>
      </c>
      <c r="X370" s="34">
        <f t="shared" si="5"/>
        <v>22610000</v>
      </c>
      <c r="Y370" s="165">
        <v>14250000</v>
      </c>
      <c r="Z370" s="35">
        <v>44454</v>
      </c>
      <c r="AA370" s="47">
        <v>44455</v>
      </c>
      <c r="AB370" s="47">
        <v>44575</v>
      </c>
      <c r="AC370" s="39">
        <v>103</v>
      </c>
      <c r="AD370" s="38">
        <v>1</v>
      </c>
      <c r="AE370" s="48">
        <v>16</v>
      </c>
      <c r="AF370" s="38" t="s">
        <v>44</v>
      </c>
      <c r="AG370" s="38"/>
      <c r="AH370" s="38"/>
    </row>
    <row r="371" spans="1:34" ht="78.75" customHeight="1" x14ac:dyDescent="0.25">
      <c r="A371" s="21">
        <v>374</v>
      </c>
      <c r="B371" s="21">
        <v>2021</v>
      </c>
      <c r="C371" s="21" t="s">
        <v>1055</v>
      </c>
      <c r="D371" s="46" t="s">
        <v>35</v>
      </c>
      <c r="E371" s="23" t="s">
        <v>36</v>
      </c>
      <c r="F371" s="4" t="s">
        <v>37</v>
      </c>
      <c r="G371" s="154" t="s">
        <v>1056</v>
      </c>
      <c r="H371" s="24" t="s">
        <v>39</v>
      </c>
      <c r="I371" s="25" t="s">
        <v>40</v>
      </c>
      <c r="J371" s="21">
        <v>57</v>
      </c>
      <c r="K371" s="161" t="s">
        <v>1622</v>
      </c>
      <c r="L371" s="26" t="s">
        <v>1616</v>
      </c>
      <c r="M371" s="27">
        <v>1873</v>
      </c>
      <c r="N371" s="40">
        <v>1033698738</v>
      </c>
      <c r="O371" s="28" t="s">
        <v>1057</v>
      </c>
      <c r="P371" s="28" t="s">
        <v>42</v>
      </c>
      <c r="Q371" s="28"/>
      <c r="R371" s="28"/>
      <c r="T371" s="30">
        <v>19616667</v>
      </c>
      <c r="U371" s="31">
        <v>0</v>
      </c>
      <c r="V371" s="31">
        <v>0</v>
      </c>
      <c r="W371" s="42">
        <v>0</v>
      </c>
      <c r="X371" s="34">
        <f t="shared" si="5"/>
        <v>19616667</v>
      </c>
      <c r="Y371" s="165">
        <v>13750000</v>
      </c>
      <c r="Z371" s="35">
        <v>44454</v>
      </c>
      <c r="AA371" s="47">
        <v>44455</v>
      </c>
      <c r="AB371" s="47">
        <v>44562</v>
      </c>
      <c r="AC371" s="39">
        <v>107</v>
      </c>
      <c r="AD371" s="38"/>
      <c r="AE371" s="48" t="s">
        <v>43</v>
      </c>
      <c r="AF371" s="38" t="s">
        <v>44</v>
      </c>
      <c r="AG371" s="38"/>
      <c r="AH371" s="38"/>
    </row>
    <row r="372" spans="1:34" ht="78.75" customHeight="1" x14ac:dyDescent="0.25">
      <c r="A372" s="21">
        <v>375</v>
      </c>
      <c r="B372" s="21">
        <v>2021</v>
      </c>
      <c r="C372" s="21" t="s">
        <v>1058</v>
      </c>
      <c r="D372" s="46" t="s">
        <v>35</v>
      </c>
      <c r="E372" s="23" t="s">
        <v>36</v>
      </c>
      <c r="F372" s="4" t="s">
        <v>37</v>
      </c>
      <c r="G372" s="154" t="s">
        <v>423</v>
      </c>
      <c r="H372" s="24" t="s">
        <v>39</v>
      </c>
      <c r="I372" s="25" t="s">
        <v>40</v>
      </c>
      <c r="J372" s="21">
        <v>57</v>
      </c>
      <c r="K372" s="161" t="s">
        <v>1622</v>
      </c>
      <c r="L372" s="26" t="s">
        <v>1616</v>
      </c>
      <c r="M372" s="27">
        <v>1873</v>
      </c>
      <c r="N372" s="40">
        <v>79724937</v>
      </c>
      <c r="O372" s="28" t="s">
        <v>585</v>
      </c>
      <c r="P372" s="28" t="s">
        <v>42</v>
      </c>
      <c r="Q372" s="28"/>
      <c r="R372" s="28"/>
      <c r="T372" s="30">
        <v>19066666</v>
      </c>
      <c r="U372" s="31">
        <v>0</v>
      </c>
      <c r="V372" s="31">
        <v>0</v>
      </c>
      <c r="W372" s="42">
        <v>0</v>
      </c>
      <c r="X372" s="34">
        <f t="shared" si="5"/>
        <v>19066666</v>
      </c>
      <c r="Y372" s="165">
        <v>12650000</v>
      </c>
      <c r="Z372" s="35">
        <v>44455</v>
      </c>
      <c r="AA372" s="47">
        <v>44461</v>
      </c>
      <c r="AB372" s="47">
        <v>44566</v>
      </c>
      <c r="AC372" s="39">
        <v>104</v>
      </c>
      <c r="AD372" s="38"/>
      <c r="AE372" s="48" t="s">
        <v>43</v>
      </c>
      <c r="AF372" s="38" t="s">
        <v>44</v>
      </c>
      <c r="AG372" s="38"/>
      <c r="AH372" s="38"/>
    </row>
    <row r="373" spans="1:34" ht="78.75" customHeight="1" x14ac:dyDescent="0.25">
      <c r="A373" s="21">
        <v>376</v>
      </c>
      <c r="B373" s="21">
        <v>2021</v>
      </c>
      <c r="C373" s="21" t="s">
        <v>1059</v>
      </c>
      <c r="D373" s="46" t="s">
        <v>35</v>
      </c>
      <c r="E373" s="23" t="s">
        <v>36</v>
      </c>
      <c r="F373" s="4" t="s">
        <v>37</v>
      </c>
      <c r="G373" s="154" t="s">
        <v>1060</v>
      </c>
      <c r="H373" s="24" t="s">
        <v>39</v>
      </c>
      <c r="I373" s="25" t="s">
        <v>40</v>
      </c>
      <c r="J373" s="21">
        <v>57</v>
      </c>
      <c r="K373" s="161" t="s">
        <v>1622</v>
      </c>
      <c r="L373" s="26" t="s">
        <v>1616</v>
      </c>
      <c r="M373" s="27">
        <v>1873</v>
      </c>
      <c r="N373" s="40">
        <v>52011192</v>
      </c>
      <c r="O373" s="28" t="s">
        <v>176</v>
      </c>
      <c r="P373" s="28" t="s">
        <v>42</v>
      </c>
      <c r="Q373" s="28"/>
      <c r="R373" s="28"/>
      <c r="T373" s="30">
        <v>12480000</v>
      </c>
      <c r="U373" s="31">
        <v>0</v>
      </c>
      <c r="V373" s="32">
        <v>1</v>
      </c>
      <c r="W373" s="30">
        <v>1680000</v>
      </c>
      <c r="X373" s="34">
        <f t="shared" si="5"/>
        <v>14160000</v>
      </c>
      <c r="Y373" s="165">
        <v>8520000</v>
      </c>
      <c r="Z373" s="35">
        <v>44455</v>
      </c>
      <c r="AA373" s="47">
        <v>44459</v>
      </c>
      <c r="AB373" s="47">
        <v>44578</v>
      </c>
      <c r="AC373" s="39">
        <v>104</v>
      </c>
      <c r="AD373" s="38">
        <v>1</v>
      </c>
      <c r="AE373" s="48">
        <v>14</v>
      </c>
      <c r="AF373" s="38" t="s">
        <v>44</v>
      </c>
      <c r="AG373" s="38"/>
      <c r="AH373" s="38"/>
    </row>
    <row r="374" spans="1:34" ht="78.75" customHeight="1" x14ac:dyDescent="0.25">
      <c r="A374" s="21">
        <v>377</v>
      </c>
      <c r="B374" s="21">
        <v>2021</v>
      </c>
      <c r="C374" s="21" t="s">
        <v>1061</v>
      </c>
      <c r="D374" s="46" t="s">
        <v>35</v>
      </c>
      <c r="E374" s="23" t="s">
        <v>36</v>
      </c>
      <c r="F374" s="4" t="s">
        <v>37</v>
      </c>
      <c r="G374" s="154" t="s">
        <v>129</v>
      </c>
      <c r="H374" s="24" t="s">
        <v>39</v>
      </c>
      <c r="I374" s="25" t="s">
        <v>40</v>
      </c>
      <c r="J374" s="21">
        <v>6</v>
      </c>
      <c r="K374" s="161" t="s">
        <v>1625</v>
      </c>
      <c r="L374" s="26" t="s">
        <v>1618</v>
      </c>
      <c r="M374" s="27">
        <v>1865</v>
      </c>
      <c r="N374" s="40">
        <v>1023977736</v>
      </c>
      <c r="O374" s="28" t="s">
        <v>363</v>
      </c>
      <c r="P374" s="28" t="s">
        <v>42</v>
      </c>
      <c r="Q374" s="28"/>
      <c r="R374" s="28"/>
      <c r="T374" s="30">
        <v>8266666</v>
      </c>
      <c r="U374" s="31">
        <v>0</v>
      </c>
      <c r="V374" s="31">
        <v>0</v>
      </c>
      <c r="W374" s="42">
        <v>0</v>
      </c>
      <c r="X374" s="34">
        <f t="shared" si="5"/>
        <v>8266666</v>
      </c>
      <c r="Y374" s="165">
        <v>5869333</v>
      </c>
      <c r="Z374" s="35">
        <v>44455</v>
      </c>
      <c r="AA374" s="47">
        <v>44459</v>
      </c>
      <c r="AB374" s="47">
        <v>44559</v>
      </c>
      <c r="AC374" s="39">
        <v>100</v>
      </c>
      <c r="AD374" s="38"/>
      <c r="AE374" s="48" t="s">
        <v>43</v>
      </c>
      <c r="AF374" s="38"/>
      <c r="AG374" s="38" t="s">
        <v>44</v>
      </c>
      <c r="AH374" s="38"/>
    </row>
    <row r="375" spans="1:34" ht="78.75" customHeight="1" x14ac:dyDescent="0.25">
      <c r="A375" s="21">
        <v>378</v>
      </c>
      <c r="B375" s="21">
        <v>2021</v>
      </c>
      <c r="C375" s="21" t="s">
        <v>1062</v>
      </c>
      <c r="D375" s="46" t="s">
        <v>35</v>
      </c>
      <c r="E375" s="23" t="s">
        <v>36</v>
      </c>
      <c r="F375" s="4" t="s">
        <v>37</v>
      </c>
      <c r="G375" s="154" t="s">
        <v>1063</v>
      </c>
      <c r="H375" s="24" t="s">
        <v>39</v>
      </c>
      <c r="I375" s="25" t="s">
        <v>40</v>
      </c>
      <c r="J375" s="21">
        <v>57</v>
      </c>
      <c r="K375" s="161" t="s">
        <v>1622</v>
      </c>
      <c r="L375" s="26" t="s">
        <v>1616</v>
      </c>
      <c r="M375" s="27">
        <v>1873</v>
      </c>
      <c r="N375" s="40">
        <v>1013650314</v>
      </c>
      <c r="O375" s="28" t="s">
        <v>1064</v>
      </c>
      <c r="P375" s="28" t="s">
        <v>42</v>
      </c>
      <c r="Q375" s="28"/>
      <c r="R375" s="28"/>
      <c r="T375" s="30">
        <v>13797334</v>
      </c>
      <c r="U375" s="31">
        <v>0</v>
      </c>
      <c r="V375" s="32">
        <v>1</v>
      </c>
      <c r="W375" s="30">
        <v>1990000</v>
      </c>
      <c r="X375" s="34">
        <f t="shared" si="5"/>
        <v>15787334</v>
      </c>
      <c r="Y375" s="165">
        <v>9817333</v>
      </c>
      <c r="Z375" s="35">
        <v>44455</v>
      </c>
      <c r="AA375" s="47">
        <v>44456</v>
      </c>
      <c r="AB375" s="47">
        <v>44576</v>
      </c>
      <c r="AC375" s="39">
        <v>104</v>
      </c>
      <c r="AD375" s="38">
        <v>1</v>
      </c>
      <c r="AE375" s="48">
        <v>15</v>
      </c>
      <c r="AF375" s="38" t="s">
        <v>44</v>
      </c>
      <c r="AG375" s="38"/>
      <c r="AH375" s="38"/>
    </row>
    <row r="376" spans="1:34" ht="78.75" customHeight="1" x14ac:dyDescent="0.25">
      <c r="A376" s="21">
        <v>379</v>
      </c>
      <c r="B376" s="21">
        <v>2021</v>
      </c>
      <c r="C376" s="21" t="s">
        <v>1065</v>
      </c>
      <c r="D376" s="46" t="s">
        <v>35</v>
      </c>
      <c r="E376" s="23" t="s">
        <v>36</v>
      </c>
      <c r="F376" s="4" t="s">
        <v>37</v>
      </c>
      <c r="G376" s="154" t="s">
        <v>196</v>
      </c>
      <c r="H376" s="24" t="s">
        <v>39</v>
      </c>
      <c r="I376" s="25" t="s">
        <v>40</v>
      </c>
      <c r="J376" s="21">
        <v>57</v>
      </c>
      <c r="K376" s="161" t="s">
        <v>1622</v>
      </c>
      <c r="L376" s="26" t="s">
        <v>1616</v>
      </c>
      <c r="M376" s="27">
        <v>1873</v>
      </c>
      <c r="N376" s="40">
        <v>1023943024</v>
      </c>
      <c r="O376" s="28" t="s">
        <v>361</v>
      </c>
      <c r="P376" s="28" t="s">
        <v>42</v>
      </c>
      <c r="Q376" s="28"/>
      <c r="R376" s="28"/>
      <c r="T376" s="30">
        <v>13200000</v>
      </c>
      <c r="U376" s="31">
        <v>0</v>
      </c>
      <c r="V376" s="31">
        <v>0</v>
      </c>
      <c r="W376" s="42">
        <v>0</v>
      </c>
      <c r="X376" s="34">
        <f t="shared" si="5"/>
        <v>13200000</v>
      </c>
      <c r="Y376" s="165">
        <v>8520000</v>
      </c>
      <c r="Z376" s="35">
        <v>44454</v>
      </c>
      <c r="AA376" s="47">
        <v>44459</v>
      </c>
      <c r="AB376" s="47">
        <v>44569</v>
      </c>
      <c r="AC376" s="39">
        <v>110</v>
      </c>
      <c r="AD376" s="38"/>
      <c r="AE376" s="48" t="s">
        <v>43</v>
      </c>
      <c r="AF376" s="38" t="s">
        <v>44</v>
      </c>
      <c r="AG376" s="38"/>
      <c r="AH376" s="38"/>
    </row>
    <row r="377" spans="1:34" ht="78.75" customHeight="1" x14ac:dyDescent="0.25">
      <c r="A377" s="21">
        <v>380</v>
      </c>
      <c r="B377" s="21">
        <v>2021</v>
      </c>
      <c r="C377" s="21" t="s">
        <v>1066</v>
      </c>
      <c r="D377" s="46" t="s">
        <v>35</v>
      </c>
      <c r="E377" s="23" t="s">
        <v>36</v>
      </c>
      <c r="F377" s="4" t="s">
        <v>37</v>
      </c>
      <c r="G377" s="154" t="s">
        <v>609</v>
      </c>
      <c r="H377" s="24" t="s">
        <v>39</v>
      </c>
      <c r="I377" s="25" t="s">
        <v>40</v>
      </c>
      <c r="J377" s="21">
        <v>1</v>
      </c>
      <c r="K377" s="161" t="s">
        <v>1624</v>
      </c>
      <c r="L377" s="26" t="s">
        <v>1618</v>
      </c>
      <c r="M377" s="27">
        <v>1852</v>
      </c>
      <c r="N377" s="40">
        <v>80114984</v>
      </c>
      <c r="O377" s="28" t="s">
        <v>526</v>
      </c>
      <c r="P377" s="28" t="s">
        <v>42</v>
      </c>
      <c r="Q377" s="28"/>
      <c r="R377" s="28"/>
      <c r="T377" s="30">
        <v>15600000</v>
      </c>
      <c r="U377" s="31">
        <v>0</v>
      </c>
      <c r="V377" s="32">
        <v>1</v>
      </c>
      <c r="W377" s="30">
        <v>2100000</v>
      </c>
      <c r="X377" s="34">
        <f t="shared" si="5"/>
        <v>17700000</v>
      </c>
      <c r="Y377" s="165">
        <v>11100000</v>
      </c>
      <c r="Z377" s="35">
        <v>44455</v>
      </c>
      <c r="AA377" s="47">
        <v>44456</v>
      </c>
      <c r="AB377" s="47">
        <v>44575</v>
      </c>
      <c r="AC377" s="39">
        <v>104</v>
      </c>
      <c r="AD377" s="38">
        <v>1</v>
      </c>
      <c r="AE377" s="48">
        <v>14</v>
      </c>
      <c r="AF377" s="38" t="s">
        <v>44</v>
      </c>
      <c r="AG377" s="38"/>
      <c r="AH377" s="38"/>
    </row>
    <row r="378" spans="1:34" ht="78.75" customHeight="1" x14ac:dyDescent="0.25">
      <c r="A378" s="21">
        <v>381</v>
      </c>
      <c r="B378" s="21">
        <v>2021</v>
      </c>
      <c r="C378" s="21" t="s">
        <v>1067</v>
      </c>
      <c r="D378" s="46" t="s">
        <v>35</v>
      </c>
      <c r="E378" s="23" t="s">
        <v>36</v>
      </c>
      <c r="F378" s="4" t="s">
        <v>37</v>
      </c>
      <c r="G378" s="154" t="s">
        <v>1068</v>
      </c>
      <c r="H378" s="24" t="s">
        <v>39</v>
      </c>
      <c r="I378" s="25" t="s">
        <v>40</v>
      </c>
      <c r="J378" s="21">
        <v>57</v>
      </c>
      <c r="K378" s="161" t="s">
        <v>1622</v>
      </c>
      <c r="L378" s="26" t="s">
        <v>1616</v>
      </c>
      <c r="M378" s="27">
        <v>1873</v>
      </c>
      <c r="N378" s="40">
        <v>53164606</v>
      </c>
      <c r="O378" s="28" t="s">
        <v>1069</v>
      </c>
      <c r="P378" s="28" t="s">
        <v>42</v>
      </c>
      <c r="Q378" s="28"/>
      <c r="R378" s="28"/>
      <c r="T378" s="30">
        <v>21000000</v>
      </c>
      <c r="U378" s="43">
        <v>0</v>
      </c>
      <c r="V378" s="32">
        <v>1</v>
      </c>
      <c r="W378" s="30">
        <v>2600000</v>
      </c>
      <c r="X378" s="34">
        <f t="shared" si="5"/>
        <v>23600000</v>
      </c>
      <c r="Y378" s="165">
        <v>14800000</v>
      </c>
      <c r="Z378" s="35">
        <v>44455</v>
      </c>
      <c r="AA378" s="47">
        <v>44456</v>
      </c>
      <c r="AB378" s="47">
        <v>44575</v>
      </c>
      <c r="AC378" s="39">
        <v>105</v>
      </c>
      <c r="AD378" s="38">
        <v>1</v>
      </c>
      <c r="AE378" s="48">
        <v>13</v>
      </c>
      <c r="AF378" s="38" t="s">
        <v>44</v>
      </c>
      <c r="AG378" s="38"/>
      <c r="AH378" s="38"/>
    </row>
    <row r="379" spans="1:34" ht="78.75" customHeight="1" x14ac:dyDescent="0.25">
      <c r="A379" s="21">
        <v>382</v>
      </c>
      <c r="B379" s="21">
        <v>2021</v>
      </c>
      <c r="C379" s="21" t="s">
        <v>1070</v>
      </c>
      <c r="D379" s="46" t="s">
        <v>35</v>
      </c>
      <c r="E379" s="23" t="s">
        <v>36</v>
      </c>
      <c r="F379" s="4" t="s">
        <v>37</v>
      </c>
      <c r="G379" s="154" t="s">
        <v>1071</v>
      </c>
      <c r="H379" s="24" t="s">
        <v>39</v>
      </c>
      <c r="I379" s="25" t="s">
        <v>40</v>
      </c>
      <c r="J379" s="21">
        <v>57</v>
      </c>
      <c r="K379" s="161" t="s">
        <v>1622</v>
      </c>
      <c r="L379" s="26" t="s">
        <v>1616</v>
      </c>
      <c r="M379" s="27">
        <v>1873</v>
      </c>
      <c r="N379" s="40">
        <v>79719940</v>
      </c>
      <c r="O379" s="28" t="s">
        <v>438</v>
      </c>
      <c r="P379" s="28" t="s">
        <v>42</v>
      </c>
      <c r="Q379" s="28"/>
      <c r="R379" s="28"/>
      <c r="T379" s="30">
        <v>19292000</v>
      </c>
      <c r="U379" s="43">
        <v>0</v>
      </c>
      <c r="V379" s="32">
        <v>1</v>
      </c>
      <c r="W379" s="30">
        <v>2597000</v>
      </c>
      <c r="X379" s="34">
        <f t="shared" si="5"/>
        <v>21889000</v>
      </c>
      <c r="Y379" s="165">
        <v>13727000</v>
      </c>
      <c r="Z379" s="35">
        <v>44455</v>
      </c>
      <c r="AA379" s="47">
        <v>44456</v>
      </c>
      <c r="AB379" s="47">
        <v>44575</v>
      </c>
      <c r="AC379" s="39">
        <v>104</v>
      </c>
      <c r="AD379" s="38">
        <v>1</v>
      </c>
      <c r="AE379" s="48">
        <v>14</v>
      </c>
      <c r="AF379" s="38" t="s">
        <v>44</v>
      </c>
      <c r="AG379" s="38"/>
      <c r="AH379" s="38"/>
    </row>
    <row r="380" spans="1:34" ht="78.75" customHeight="1" x14ac:dyDescent="0.25">
      <c r="A380" s="21">
        <v>383</v>
      </c>
      <c r="B380" s="21">
        <v>2021</v>
      </c>
      <c r="C380" s="21" t="s">
        <v>1072</v>
      </c>
      <c r="D380" s="46" t="s">
        <v>35</v>
      </c>
      <c r="E380" s="23" t="s">
        <v>36</v>
      </c>
      <c r="F380" s="4" t="s">
        <v>37</v>
      </c>
      <c r="G380" s="154" t="s">
        <v>478</v>
      </c>
      <c r="H380" s="24" t="s">
        <v>39</v>
      </c>
      <c r="I380" s="25" t="s">
        <v>40</v>
      </c>
      <c r="J380" s="21">
        <v>57</v>
      </c>
      <c r="K380" s="161" t="s">
        <v>1622</v>
      </c>
      <c r="L380" s="26" t="s">
        <v>1616</v>
      </c>
      <c r="M380" s="27">
        <v>1873</v>
      </c>
      <c r="N380" s="40">
        <v>51903772</v>
      </c>
      <c r="O380" s="28" t="s">
        <v>1073</v>
      </c>
      <c r="P380" s="28" t="s">
        <v>42</v>
      </c>
      <c r="Q380" s="28"/>
      <c r="R380" s="28"/>
      <c r="T380" s="30">
        <v>8480000</v>
      </c>
      <c r="U380" s="43">
        <v>0</v>
      </c>
      <c r="V380" s="43">
        <v>0</v>
      </c>
      <c r="W380" s="33">
        <v>0</v>
      </c>
      <c r="X380" s="34">
        <f t="shared" si="5"/>
        <v>8480000</v>
      </c>
      <c r="Y380" s="165">
        <v>5920000</v>
      </c>
      <c r="Z380" s="35">
        <v>44455</v>
      </c>
      <c r="AA380" s="47">
        <v>44456</v>
      </c>
      <c r="AB380" s="47">
        <v>44561</v>
      </c>
      <c r="AC380" s="39">
        <v>116</v>
      </c>
      <c r="AD380" s="38"/>
      <c r="AE380" s="48" t="s">
        <v>43</v>
      </c>
      <c r="AF380" s="38" t="s">
        <v>44</v>
      </c>
      <c r="AG380" s="38"/>
      <c r="AH380" s="38"/>
    </row>
    <row r="381" spans="1:34" ht="78.75" customHeight="1" x14ac:dyDescent="0.25">
      <c r="A381" s="21">
        <v>384</v>
      </c>
      <c r="B381" s="21">
        <v>2021</v>
      </c>
      <c r="C381" s="21" t="s">
        <v>1074</v>
      </c>
      <c r="D381" s="46" t="s">
        <v>35</v>
      </c>
      <c r="E381" s="23" t="s">
        <v>36</v>
      </c>
      <c r="F381" s="4" t="s">
        <v>37</v>
      </c>
      <c r="G381" s="154" t="s">
        <v>1075</v>
      </c>
      <c r="H381" s="24" t="s">
        <v>39</v>
      </c>
      <c r="I381" s="25" t="s">
        <v>40</v>
      </c>
      <c r="J381" s="21">
        <v>57</v>
      </c>
      <c r="K381" s="161" t="s">
        <v>1622</v>
      </c>
      <c r="L381" s="26" t="s">
        <v>1616</v>
      </c>
      <c r="M381" s="27">
        <v>1873</v>
      </c>
      <c r="N381" s="40">
        <v>1023959178</v>
      </c>
      <c r="O381" s="28" t="s">
        <v>298</v>
      </c>
      <c r="P381" s="28" t="s">
        <v>42</v>
      </c>
      <c r="Q381" s="28"/>
      <c r="R381" s="28"/>
      <c r="T381" s="30">
        <v>13520000</v>
      </c>
      <c r="U381" s="43">
        <v>0</v>
      </c>
      <c r="V381" s="43">
        <v>0</v>
      </c>
      <c r="W381" s="33">
        <v>0</v>
      </c>
      <c r="X381" s="34">
        <f t="shared" si="5"/>
        <v>13520000</v>
      </c>
      <c r="Y381" s="165">
        <v>9620000</v>
      </c>
      <c r="Z381" s="35">
        <v>44455</v>
      </c>
      <c r="AA381" s="47">
        <v>44456</v>
      </c>
      <c r="AB381" s="47">
        <v>44560</v>
      </c>
      <c r="AC381" s="39">
        <v>104</v>
      </c>
      <c r="AD381" s="38"/>
      <c r="AE381" s="48" t="s">
        <v>43</v>
      </c>
      <c r="AF381" s="38"/>
      <c r="AG381" s="38" t="s">
        <v>44</v>
      </c>
      <c r="AH381" s="38"/>
    </row>
    <row r="382" spans="1:34" ht="78.75" customHeight="1" x14ac:dyDescent="0.25">
      <c r="A382" s="21">
        <v>385</v>
      </c>
      <c r="B382" s="21">
        <v>2021</v>
      </c>
      <c r="C382" s="21" t="s">
        <v>1076</v>
      </c>
      <c r="D382" s="46" t="s">
        <v>35</v>
      </c>
      <c r="E382" s="23" t="s">
        <v>36</v>
      </c>
      <c r="F382" s="4" t="s">
        <v>37</v>
      </c>
      <c r="G382" s="154" t="s">
        <v>1077</v>
      </c>
      <c r="H382" s="24" t="s">
        <v>39</v>
      </c>
      <c r="I382" s="25" t="s">
        <v>40</v>
      </c>
      <c r="J382" s="21">
        <v>57</v>
      </c>
      <c r="K382" s="161" t="s">
        <v>1622</v>
      </c>
      <c r="L382" s="26" t="s">
        <v>1616</v>
      </c>
      <c r="M382" s="27">
        <v>1873</v>
      </c>
      <c r="N382" s="40">
        <v>1031150040</v>
      </c>
      <c r="O382" s="28" t="s">
        <v>287</v>
      </c>
      <c r="P382" s="28" t="s">
        <v>42</v>
      </c>
      <c r="Q382" s="28"/>
      <c r="R382" s="28"/>
      <c r="T382" s="30">
        <v>18966666</v>
      </c>
      <c r="U382" s="43">
        <v>0</v>
      </c>
      <c r="V382" s="32">
        <v>1</v>
      </c>
      <c r="W382" s="30">
        <v>2086333</v>
      </c>
      <c r="X382" s="34">
        <f t="shared" si="5"/>
        <v>21052999</v>
      </c>
      <c r="Y382" s="165">
        <v>12707666</v>
      </c>
      <c r="Z382" s="35">
        <v>44456</v>
      </c>
      <c r="AA382" s="47">
        <v>44463</v>
      </c>
      <c r="AB382" s="47">
        <v>44575</v>
      </c>
      <c r="AC382" s="39">
        <v>100</v>
      </c>
      <c r="AD382" s="38">
        <v>1</v>
      </c>
      <c r="AE382" s="48">
        <v>11</v>
      </c>
      <c r="AF382" s="38" t="s">
        <v>44</v>
      </c>
      <c r="AG382" s="38"/>
      <c r="AH382" s="38"/>
    </row>
    <row r="383" spans="1:34" ht="78.75" customHeight="1" x14ac:dyDescent="0.25">
      <c r="A383" s="21">
        <v>386</v>
      </c>
      <c r="B383" s="21">
        <v>2021</v>
      </c>
      <c r="C383" s="21" t="s">
        <v>1078</v>
      </c>
      <c r="D383" s="46" t="s">
        <v>35</v>
      </c>
      <c r="E383" s="23" t="s">
        <v>36</v>
      </c>
      <c r="F383" s="4" t="s">
        <v>37</v>
      </c>
      <c r="G383" s="154" t="s">
        <v>1079</v>
      </c>
      <c r="H383" s="24" t="s">
        <v>39</v>
      </c>
      <c r="I383" s="25" t="s">
        <v>40</v>
      </c>
      <c r="J383" s="21">
        <v>57</v>
      </c>
      <c r="K383" s="161" t="s">
        <v>1622</v>
      </c>
      <c r="L383" s="26" t="s">
        <v>1616</v>
      </c>
      <c r="M383" s="27">
        <v>1873</v>
      </c>
      <c r="N383" s="40">
        <v>1026587134</v>
      </c>
      <c r="O383" s="28" t="s">
        <v>355</v>
      </c>
      <c r="P383" s="28" t="s">
        <v>42</v>
      </c>
      <c r="Q383" s="28"/>
      <c r="R383" s="28"/>
      <c r="T383" s="30">
        <v>14259000</v>
      </c>
      <c r="U383" s="43">
        <v>0</v>
      </c>
      <c r="V383" s="43">
        <v>0</v>
      </c>
      <c r="W383" s="33">
        <v>0</v>
      </c>
      <c r="X383" s="34">
        <f t="shared" si="5"/>
        <v>14259000</v>
      </c>
      <c r="Y383" s="165">
        <v>9312000</v>
      </c>
      <c r="Z383" s="35">
        <v>44459</v>
      </c>
      <c r="AA383" s="47">
        <v>44466</v>
      </c>
      <c r="AB383" s="47">
        <v>44565</v>
      </c>
      <c r="AC383" s="39">
        <v>98</v>
      </c>
      <c r="AD383" s="38"/>
      <c r="AE383" s="48" t="s">
        <v>43</v>
      </c>
      <c r="AF383" s="38" t="s">
        <v>44</v>
      </c>
      <c r="AG383" s="38"/>
      <c r="AH383" s="38"/>
    </row>
    <row r="384" spans="1:34" ht="78.75" customHeight="1" x14ac:dyDescent="0.25">
      <c r="A384" s="21">
        <v>387</v>
      </c>
      <c r="B384" s="21">
        <v>2021</v>
      </c>
      <c r="C384" s="21" t="s">
        <v>1080</v>
      </c>
      <c r="D384" s="46" t="s">
        <v>35</v>
      </c>
      <c r="E384" s="23" t="s">
        <v>36</v>
      </c>
      <c r="F384" s="4" t="s">
        <v>37</v>
      </c>
      <c r="G384" s="154" t="s">
        <v>1081</v>
      </c>
      <c r="H384" s="24" t="s">
        <v>39</v>
      </c>
      <c r="I384" s="25" t="s">
        <v>40</v>
      </c>
      <c r="J384" s="21">
        <v>30</v>
      </c>
      <c r="K384" s="161" t="s">
        <v>1637</v>
      </c>
      <c r="L384" s="26" t="s">
        <v>1617</v>
      </c>
      <c r="M384" s="27">
        <v>1866</v>
      </c>
      <c r="N384" s="40">
        <v>1010205046</v>
      </c>
      <c r="O384" s="28" t="s">
        <v>511</v>
      </c>
      <c r="P384" s="28" t="s">
        <v>42</v>
      </c>
      <c r="Q384" s="28"/>
      <c r="R384" s="28"/>
      <c r="T384" s="30">
        <v>14245933</v>
      </c>
      <c r="U384" s="43">
        <v>0</v>
      </c>
      <c r="V384" s="43">
        <v>0</v>
      </c>
      <c r="W384" s="33">
        <v>0</v>
      </c>
      <c r="X384" s="34">
        <f t="shared" si="5"/>
        <v>14245933</v>
      </c>
      <c r="Y384" s="165">
        <v>9158100</v>
      </c>
      <c r="Z384" s="35">
        <v>44461</v>
      </c>
      <c r="AA384" s="47">
        <v>44467</v>
      </c>
      <c r="AB384" s="47">
        <v>44566</v>
      </c>
      <c r="AC384" s="39">
        <v>98</v>
      </c>
      <c r="AD384" s="38"/>
      <c r="AE384" s="48" t="s">
        <v>43</v>
      </c>
      <c r="AF384" s="38" t="s">
        <v>44</v>
      </c>
      <c r="AG384" s="38"/>
      <c r="AH384" s="38"/>
    </row>
    <row r="385" spans="1:34" ht="78.75" customHeight="1" x14ac:dyDescent="0.25">
      <c r="A385" s="21">
        <v>388</v>
      </c>
      <c r="B385" s="21">
        <v>2021</v>
      </c>
      <c r="C385" s="21" t="s">
        <v>1082</v>
      </c>
      <c r="D385" s="46" t="s">
        <v>35</v>
      </c>
      <c r="E385" s="23" t="s">
        <v>36</v>
      </c>
      <c r="F385" s="4" t="s">
        <v>37</v>
      </c>
      <c r="G385" s="154" t="s">
        <v>1083</v>
      </c>
      <c r="H385" s="24" t="s">
        <v>39</v>
      </c>
      <c r="I385" s="25" t="s">
        <v>40</v>
      </c>
      <c r="J385" s="21">
        <v>6</v>
      </c>
      <c r="K385" s="161" t="s">
        <v>1625</v>
      </c>
      <c r="L385" s="26" t="s">
        <v>1618</v>
      </c>
      <c r="M385" s="27">
        <v>1865</v>
      </c>
      <c r="N385" s="40">
        <v>80188444</v>
      </c>
      <c r="O385" s="28" t="s">
        <v>314</v>
      </c>
      <c r="P385" s="28" t="s">
        <v>42</v>
      </c>
      <c r="Q385" s="28"/>
      <c r="R385" s="28"/>
      <c r="T385" s="30">
        <v>19642500</v>
      </c>
      <c r="U385" s="43">
        <v>0</v>
      </c>
      <c r="V385" s="43">
        <v>0</v>
      </c>
      <c r="W385" s="33">
        <v>0</v>
      </c>
      <c r="X385" s="34">
        <f t="shared" si="5"/>
        <v>19642500</v>
      </c>
      <c r="Y385" s="165">
        <v>17902500</v>
      </c>
      <c r="Z385" s="35">
        <v>44459</v>
      </c>
      <c r="AA385" s="47">
        <v>44467</v>
      </c>
      <c r="AB385" s="47">
        <v>44569</v>
      </c>
      <c r="AC385" s="39">
        <v>102</v>
      </c>
      <c r="AD385" s="38"/>
      <c r="AE385" s="48" t="s">
        <v>43</v>
      </c>
      <c r="AF385" s="38" t="s">
        <v>44</v>
      </c>
      <c r="AG385" s="38"/>
      <c r="AH385" s="38"/>
    </row>
    <row r="386" spans="1:34" ht="78.75" customHeight="1" x14ac:dyDescent="0.25">
      <c r="A386" s="21">
        <v>389</v>
      </c>
      <c r="B386" s="21">
        <v>2021</v>
      </c>
      <c r="C386" s="21" t="s">
        <v>1084</v>
      </c>
      <c r="D386" s="46" t="s">
        <v>35</v>
      </c>
      <c r="E386" s="23" t="s">
        <v>36</v>
      </c>
      <c r="F386" s="4" t="s">
        <v>37</v>
      </c>
      <c r="G386" s="154" t="s">
        <v>1085</v>
      </c>
      <c r="H386" s="24" t="s">
        <v>39</v>
      </c>
      <c r="I386" s="25" t="s">
        <v>40</v>
      </c>
      <c r="J386" s="21">
        <v>57</v>
      </c>
      <c r="K386" s="161" t="s">
        <v>1622</v>
      </c>
      <c r="L386" s="26" t="s">
        <v>1616</v>
      </c>
      <c r="M386" s="27">
        <v>1873</v>
      </c>
      <c r="N386" s="40">
        <v>9534873</v>
      </c>
      <c r="O386" s="28" t="s">
        <v>1086</v>
      </c>
      <c r="P386" s="28" t="s">
        <v>42</v>
      </c>
      <c r="Q386" s="28"/>
      <c r="R386" s="28"/>
      <c r="T386" s="30">
        <v>26333333</v>
      </c>
      <c r="U386" s="43">
        <v>0</v>
      </c>
      <c r="V386" s="43">
        <v>0</v>
      </c>
      <c r="W386" s="33">
        <v>0</v>
      </c>
      <c r="X386" s="34">
        <f t="shared" ref="X386:X449" si="6">+T386+U386+W386</f>
        <v>26333333</v>
      </c>
      <c r="Y386" s="165">
        <v>17643333</v>
      </c>
      <c r="Z386" s="35">
        <v>44461</v>
      </c>
      <c r="AA386" s="47">
        <v>44463</v>
      </c>
      <c r="AB386" s="47">
        <v>44563</v>
      </c>
      <c r="AC386" s="39">
        <v>100</v>
      </c>
      <c r="AD386" s="38"/>
      <c r="AE386" s="48" t="s">
        <v>43</v>
      </c>
      <c r="AF386" s="38" t="s">
        <v>44</v>
      </c>
      <c r="AG386" s="38"/>
      <c r="AH386" s="38"/>
    </row>
    <row r="387" spans="1:34" ht="78.75" customHeight="1" x14ac:dyDescent="0.25">
      <c r="A387" s="21">
        <v>390</v>
      </c>
      <c r="B387" s="21">
        <v>2021</v>
      </c>
      <c r="C387" s="21" t="s">
        <v>1087</v>
      </c>
      <c r="D387" s="46" t="s">
        <v>35</v>
      </c>
      <c r="E387" s="23" t="s">
        <v>36</v>
      </c>
      <c r="F387" s="4" t="s">
        <v>37</v>
      </c>
      <c r="G387" s="154" t="s">
        <v>943</v>
      </c>
      <c r="H387" s="24" t="s">
        <v>39</v>
      </c>
      <c r="I387" s="25" t="s">
        <v>40</v>
      </c>
      <c r="J387" s="21">
        <v>57</v>
      </c>
      <c r="K387" s="161" t="s">
        <v>1622</v>
      </c>
      <c r="L387" s="26" t="s">
        <v>1616</v>
      </c>
      <c r="M387" s="27">
        <v>1873</v>
      </c>
      <c r="N387" s="40">
        <v>1014184818</v>
      </c>
      <c r="O387" s="28" t="s">
        <v>1088</v>
      </c>
      <c r="P387" s="28" t="s">
        <v>42</v>
      </c>
      <c r="Q387" s="28"/>
      <c r="R387" s="28"/>
      <c r="T387" s="30">
        <v>15000000</v>
      </c>
      <c r="U387" s="43">
        <v>0</v>
      </c>
      <c r="V387" s="43">
        <v>0</v>
      </c>
      <c r="W387" s="33">
        <v>0</v>
      </c>
      <c r="X387" s="34">
        <f t="shared" si="6"/>
        <v>15000000</v>
      </c>
      <c r="Y387" s="165">
        <v>8400000</v>
      </c>
      <c r="Z387" s="35">
        <v>44462</v>
      </c>
      <c r="AA387" s="47">
        <v>44474</v>
      </c>
      <c r="AB387" s="47">
        <v>44210</v>
      </c>
      <c r="AC387" s="39">
        <v>100</v>
      </c>
      <c r="AD387" s="38"/>
      <c r="AE387" s="48" t="s">
        <v>43</v>
      </c>
      <c r="AF387" s="38"/>
      <c r="AG387" s="38" t="s">
        <v>44</v>
      </c>
      <c r="AH387" s="38"/>
    </row>
    <row r="388" spans="1:34" ht="78.75" customHeight="1" x14ac:dyDescent="0.25">
      <c r="A388" s="21">
        <v>391</v>
      </c>
      <c r="B388" s="21">
        <v>2021</v>
      </c>
      <c r="C388" s="21" t="s">
        <v>1007</v>
      </c>
      <c r="D388" s="46" t="s">
        <v>708</v>
      </c>
      <c r="E388" s="23" t="s">
        <v>709</v>
      </c>
      <c r="F388" s="4" t="s">
        <v>710</v>
      </c>
      <c r="G388" s="154" t="s">
        <v>1089</v>
      </c>
      <c r="H388" s="24" t="s">
        <v>39</v>
      </c>
      <c r="I388" s="25" t="s">
        <v>40</v>
      </c>
      <c r="J388" s="21">
        <v>1</v>
      </c>
      <c r="K388" s="161" t="s">
        <v>1624</v>
      </c>
      <c r="L388" s="26" t="s">
        <v>1618</v>
      </c>
      <c r="M388" s="27">
        <v>1852</v>
      </c>
      <c r="N388" s="40">
        <v>901522431</v>
      </c>
      <c r="O388" s="28" t="s">
        <v>1090</v>
      </c>
      <c r="P388" s="28" t="s">
        <v>840</v>
      </c>
      <c r="Q388" s="96" t="s">
        <v>1091</v>
      </c>
      <c r="R388" s="28" t="s">
        <v>1092</v>
      </c>
      <c r="S388" s="97">
        <v>0.95</v>
      </c>
      <c r="T388" s="30">
        <v>82800000</v>
      </c>
      <c r="U388" s="43">
        <v>0</v>
      </c>
      <c r="V388" s="43">
        <v>0</v>
      </c>
      <c r="W388" s="33">
        <v>0</v>
      </c>
      <c r="X388" s="34">
        <f t="shared" si="6"/>
        <v>82800000</v>
      </c>
      <c r="Y388" s="165">
        <v>0</v>
      </c>
      <c r="Z388" s="35">
        <v>44459</v>
      </c>
      <c r="AA388" s="47">
        <v>44462</v>
      </c>
      <c r="AB388" s="47">
        <v>44826</v>
      </c>
      <c r="AC388" s="39">
        <v>360</v>
      </c>
      <c r="AD388" s="38"/>
      <c r="AE388" s="48" t="s">
        <v>43</v>
      </c>
      <c r="AF388" s="38" t="s">
        <v>44</v>
      </c>
      <c r="AG388" s="38"/>
      <c r="AH388" s="38"/>
    </row>
    <row r="389" spans="1:34" ht="78.75" customHeight="1" x14ac:dyDescent="0.25">
      <c r="A389" s="21">
        <v>391</v>
      </c>
      <c r="B389" s="21">
        <v>2021</v>
      </c>
      <c r="C389" s="21" t="s">
        <v>1007</v>
      </c>
      <c r="D389" s="46" t="s">
        <v>708</v>
      </c>
      <c r="E389" s="23" t="s">
        <v>709</v>
      </c>
      <c r="F389" s="4" t="s">
        <v>710</v>
      </c>
      <c r="G389" s="154" t="s">
        <v>1089</v>
      </c>
      <c r="H389" s="24" t="s">
        <v>39</v>
      </c>
      <c r="I389" s="25" t="s">
        <v>40</v>
      </c>
      <c r="J389" s="21">
        <v>1</v>
      </c>
      <c r="K389" s="161" t="s">
        <v>1624</v>
      </c>
      <c r="L389" s="26" t="s">
        <v>1618</v>
      </c>
      <c r="M389" s="27">
        <v>1852</v>
      </c>
      <c r="N389" s="40">
        <v>901522431</v>
      </c>
      <c r="O389" s="28" t="s">
        <v>1090</v>
      </c>
      <c r="P389" s="28" t="s">
        <v>840</v>
      </c>
      <c r="Q389" s="96" t="s">
        <v>1093</v>
      </c>
      <c r="R389" s="28" t="s">
        <v>1094</v>
      </c>
      <c r="S389" s="97">
        <v>0.05</v>
      </c>
      <c r="T389" s="30">
        <v>0</v>
      </c>
      <c r="U389" s="43">
        <v>0</v>
      </c>
      <c r="V389" s="43">
        <v>0</v>
      </c>
      <c r="W389" s="33">
        <v>0</v>
      </c>
      <c r="X389" s="34">
        <f t="shared" si="6"/>
        <v>0</v>
      </c>
      <c r="Y389" s="165">
        <v>0</v>
      </c>
      <c r="Z389" s="35">
        <v>44459</v>
      </c>
      <c r="AA389" s="47">
        <v>44462</v>
      </c>
      <c r="AB389" s="47">
        <v>44826</v>
      </c>
      <c r="AC389" s="39">
        <v>360</v>
      </c>
      <c r="AD389" s="38"/>
      <c r="AE389" s="48" t="s">
        <v>43</v>
      </c>
      <c r="AF389" s="38" t="s">
        <v>44</v>
      </c>
      <c r="AG389" s="38"/>
      <c r="AH389" s="38"/>
    </row>
    <row r="390" spans="1:34" ht="78.75" customHeight="1" x14ac:dyDescent="0.25">
      <c r="A390" s="21">
        <v>392</v>
      </c>
      <c r="B390" s="21">
        <v>2021</v>
      </c>
      <c r="C390" s="21" t="s">
        <v>1095</v>
      </c>
      <c r="D390" s="46" t="s">
        <v>35</v>
      </c>
      <c r="E390" s="23" t="s">
        <v>36</v>
      </c>
      <c r="F390" s="4" t="s">
        <v>37</v>
      </c>
      <c r="G390" s="154" t="s">
        <v>1096</v>
      </c>
      <c r="H390" s="24" t="s">
        <v>39</v>
      </c>
      <c r="I390" s="25" t="s">
        <v>40</v>
      </c>
      <c r="J390" s="21">
        <v>57</v>
      </c>
      <c r="K390" s="161" t="s">
        <v>1622</v>
      </c>
      <c r="L390" s="26" t="s">
        <v>1616</v>
      </c>
      <c r="M390" s="27">
        <v>1873</v>
      </c>
      <c r="N390" s="40">
        <v>79803207</v>
      </c>
      <c r="O390" s="28" t="s">
        <v>1097</v>
      </c>
      <c r="P390" s="28" t="s">
        <v>42</v>
      </c>
      <c r="Q390" s="28"/>
      <c r="R390" s="28"/>
      <c r="T390" s="30">
        <v>23100000</v>
      </c>
      <c r="U390" s="43">
        <v>0</v>
      </c>
      <c r="V390" s="43">
        <v>0</v>
      </c>
      <c r="W390" s="33">
        <v>0</v>
      </c>
      <c r="X390" s="34">
        <f t="shared" si="6"/>
        <v>23100000</v>
      </c>
      <c r="Y390" s="165">
        <v>14933333</v>
      </c>
      <c r="Z390" s="35">
        <v>44461</v>
      </c>
      <c r="AA390" s="47">
        <v>44466</v>
      </c>
      <c r="AB390" s="47">
        <v>44566</v>
      </c>
      <c r="AC390" s="39">
        <v>99</v>
      </c>
      <c r="AD390" s="38"/>
      <c r="AE390" s="48" t="s">
        <v>43</v>
      </c>
      <c r="AF390" s="38" t="s">
        <v>44</v>
      </c>
      <c r="AG390" s="38"/>
      <c r="AH390" s="38"/>
    </row>
    <row r="391" spans="1:34" ht="78.75" customHeight="1" x14ac:dyDescent="0.25">
      <c r="A391" s="21">
        <v>393</v>
      </c>
      <c r="B391" s="21">
        <v>2021</v>
      </c>
      <c r="C391" s="21" t="s">
        <v>1098</v>
      </c>
      <c r="D391" s="46" t="s">
        <v>35</v>
      </c>
      <c r="E391" s="23" t="s">
        <v>36</v>
      </c>
      <c r="F391" s="4" t="s">
        <v>37</v>
      </c>
      <c r="G391" s="154" t="s">
        <v>1099</v>
      </c>
      <c r="H391" s="24" t="s">
        <v>39</v>
      </c>
      <c r="I391" s="25" t="s">
        <v>40</v>
      </c>
      <c r="J391" s="21">
        <v>30</v>
      </c>
      <c r="K391" s="161" t="s">
        <v>1637</v>
      </c>
      <c r="L391" s="26" t="s">
        <v>1617</v>
      </c>
      <c r="M391" s="27">
        <v>1866</v>
      </c>
      <c r="N391" s="40">
        <v>51988791</v>
      </c>
      <c r="O391" s="28" t="s">
        <v>1100</v>
      </c>
      <c r="P391" s="28" t="s">
        <v>42</v>
      </c>
      <c r="Q391" s="28"/>
      <c r="R391" s="28"/>
      <c r="T391" s="30">
        <v>11640000</v>
      </c>
      <c r="U391" s="43">
        <v>0</v>
      </c>
      <c r="V391" s="32">
        <v>1</v>
      </c>
      <c r="W391" s="30">
        <v>1320000</v>
      </c>
      <c r="X391" s="34">
        <f t="shared" si="6"/>
        <v>12960000</v>
      </c>
      <c r="Y391" s="165">
        <v>7680000</v>
      </c>
      <c r="Z391" s="35">
        <v>44462</v>
      </c>
      <c r="AA391" s="47">
        <v>44466</v>
      </c>
      <c r="AB391" s="47">
        <v>44575</v>
      </c>
      <c r="AC391" s="39">
        <v>97</v>
      </c>
      <c r="AD391" s="38">
        <v>1</v>
      </c>
      <c r="AE391" s="48">
        <v>11</v>
      </c>
      <c r="AF391" s="38" t="s">
        <v>44</v>
      </c>
      <c r="AG391" s="38"/>
      <c r="AH391" s="38"/>
    </row>
    <row r="392" spans="1:34" ht="78.75" customHeight="1" x14ac:dyDescent="0.25">
      <c r="A392" s="21">
        <v>394</v>
      </c>
      <c r="B392" s="21">
        <v>2021</v>
      </c>
      <c r="C392" s="21" t="s">
        <v>1101</v>
      </c>
      <c r="D392" s="87" t="s">
        <v>833</v>
      </c>
      <c r="E392" s="3" t="s">
        <v>709</v>
      </c>
      <c r="F392" s="4" t="s">
        <v>1102</v>
      </c>
      <c r="G392" s="154" t="s">
        <v>1103</v>
      </c>
      <c r="H392" s="5" t="s">
        <v>837</v>
      </c>
      <c r="I392" s="25" t="s">
        <v>40</v>
      </c>
      <c r="J392" s="2" t="s">
        <v>835</v>
      </c>
      <c r="K392" s="161"/>
      <c r="L392" s="26"/>
      <c r="M392" s="98">
        <v>131020202030604</v>
      </c>
      <c r="N392" s="9">
        <v>900710493</v>
      </c>
      <c r="O392" s="28" t="s">
        <v>1104</v>
      </c>
      <c r="P392" s="9" t="s">
        <v>713</v>
      </c>
      <c r="Q392" s="8"/>
      <c r="R392" s="8"/>
      <c r="S392" s="10"/>
      <c r="T392" s="30">
        <v>180000000</v>
      </c>
      <c r="U392" s="99">
        <v>0</v>
      </c>
      <c r="V392" s="100">
        <v>0</v>
      </c>
      <c r="W392" s="14">
        <v>0</v>
      </c>
      <c r="X392" s="15">
        <f t="shared" si="6"/>
        <v>180000000</v>
      </c>
      <c r="Y392" s="169">
        <v>0</v>
      </c>
      <c r="Z392" s="16">
        <v>44463</v>
      </c>
      <c r="AA392" s="89">
        <v>44474</v>
      </c>
      <c r="AB392" s="89">
        <v>44808</v>
      </c>
      <c r="AC392" s="20">
        <v>330</v>
      </c>
      <c r="AD392" s="19"/>
      <c r="AE392" s="90" t="s">
        <v>43</v>
      </c>
      <c r="AF392" s="19" t="s">
        <v>44</v>
      </c>
      <c r="AG392" s="19"/>
      <c r="AH392" s="19"/>
    </row>
    <row r="393" spans="1:34" ht="78.75" customHeight="1" x14ac:dyDescent="0.25">
      <c r="A393" s="21">
        <v>395</v>
      </c>
      <c r="B393" s="21">
        <v>2021</v>
      </c>
      <c r="C393" s="21" t="s">
        <v>1105</v>
      </c>
      <c r="D393" s="46" t="s">
        <v>35</v>
      </c>
      <c r="E393" s="23" t="s">
        <v>36</v>
      </c>
      <c r="F393" s="4" t="s">
        <v>37</v>
      </c>
      <c r="G393" s="154" t="s">
        <v>1106</v>
      </c>
      <c r="H393" s="24" t="s">
        <v>39</v>
      </c>
      <c r="I393" s="25" t="s">
        <v>40</v>
      </c>
      <c r="J393" s="21">
        <v>57</v>
      </c>
      <c r="K393" s="161" t="s">
        <v>1622</v>
      </c>
      <c r="L393" s="26" t="s">
        <v>1616</v>
      </c>
      <c r="M393" s="27">
        <v>1873</v>
      </c>
      <c r="N393" s="40">
        <v>52959797</v>
      </c>
      <c r="O393" s="28" t="s">
        <v>616</v>
      </c>
      <c r="P393" s="28" t="s">
        <v>42</v>
      </c>
      <c r="Q393" s="28"/>
      <c r="R393" s="28"/>
      <c r="T393" s="30">
        <v>11160000</v>
      </c>
      <c r="U393" s="43">
        <v>0</v>
      </c>
      <c r="V393" s="43">
        <v>0</v>
      </c>
      <c r="W393" s="33">
        <v>0</v>
      </c>
      <c r="X393" s="34">
        <f t="shared" si="6"/>
        <v>11160000</v>
      </c>
      <c r="Y393" s="165">
        <v>6840000</v>
      </c>
      <c r="Z393" s="35">
        <v>44466</v>
      </c>
      <c r="AA393" s="47">
        <v>44473</v>
      </c>
      <c r="AB393" s="47">
        <v>44567</v>
      </c>
      <c r="AC393" s="39">
        <v>93</v>
      </c>
      <c r="AD393" s="38"/>
      <c r="AE393" s="48" t="s">
        <v>43</v>
      </c>
      <c r="AF393" s="38" t="s">
        <v>44</v>
      </c>
      <c r="AG393" s="38"/>
      <c r="AH393" s="38"/>
    </row>
    <row r="394" spans="1:34" ht="78.75" customHeight="1" x14ac:dyDescent="0.25">
      <c r="A394" s="21">
        <v>396</v>
      </c>
      <c r="B394" s="21">
        <v>2021</v>
      </c>
      <c r="C394" s="21" t="s">
        <v>1107</v>
      </c>
      <c r="D394" s="46" t="s">
        <v>35</v>
      </c>
      <c r="E394" s="23" t="s">
        <v>36</v>
      </c>
      <c r="F394" s="4" t="s">
        <v>37</v>
      </c>
      <c r="G394" s="154" t="s">
        <v>1108</v>
      </c>
      <c r="H394" s="24" t="s">
        <v>39</v>
      </c>
      <c r="I394" s="25" t="s">
        <v>40</v>
      </c>
      <c r="J394" s="21">
        <v>1</v>
      </c>
      <c r="K394" s="161" t="s">
        <v>1624</v>
      </c>
      <c r="L394" s="26" t="s">
        <v>1618</v>
      </c>
      <c r="M394" s="27">
        <v>1852</v>
      </c>
      <c r="N394" s="40">
        <v>51723412</v>
      </c>
      <c r="O394" s="28" t="s">
        <v>1109</v>
      </c>
      <c r="P394" s="28" t="s">
        <v>42</v>
      </c>
      <c r="Q394" s="28"/>
      <c r="R394" s="28"/>
      <c r="T394" s="30">
        <v>13664467</v>
      </c>
      <c r="U394" s="43">
        <v>0</v>
      </c>
      <c r="V394" s="43">
        <v>0</v>
      </c>
      <c r="W394" s="33">
        <v>0</v>
      </c>
      <c r="X394" s="34">
        <f t="shared" si="6"/>
        <v>13664467</v>
      </c>
      <c r="Y394" s="165">
        <v>12646900</v>
      </c>
      <c r="Z394" s="35">
        <v>44466</v>
      </c>
      <c r="AA394" s="47">
        <v>44473</v>
      </c>
      <c r="AB394" s="47">
        <v>44568</v>
      </c>
      <c r="AC394" s="39">
        <v>94</v>
      </c>
      <c r="AD394" s="38"/>
      <c r="AE394" s="48" t="s">
        <v>43</v>
      </c>
      <c r="AF394" s="38" t="s">
        <v>44</v>
      </c>
      <c r="AG394" s="38"/>
      <c r="AH394" s="38"/>
    </row>
    <row r="395" spans="1:34" ht="78.75" customHeight="1" x14ac:dyDescent="0.25">
      <c r="A395" s="21">
        <v>397</v>
      </c>
      <c r="B395" s="21">
        <v>2021</v>
      </c>
      <c r="C395" s="21" t="s">
        <v>1110</v>
      </c>
      <c r="D395" s="46" t="s">
        <v>35</v>
      </c>
      <c r="E395" s="23" t="s">
        <v>36</v>
      </c>
      <c r="F395" s="4" t="s">
        <v>37</v>
      </c>
      <c r="G395" s="154" t="s">
        <v>185</v>
      </c>
      <c r="H395" s="24" t="s">
        <v>39</v>
      </c>
      <c r="I395" s="25" t="s">
        <v>40</v>
      </c>
      <c r="J395" s="21">
        <v>55</v>
      </c>
      <c r="K395" s="161" t="s">
        <v>1626</v>
      </c>
      <c r="L395" s="26" t="s">
        <v>1616</v>
      </c>
      <c r="M395" s="27">
        <v>1872</v>
      </c>
      <c r="N395" s="40">
        <v>79746593</v>
      </c>
      <c r="O395" s="28" t="s">
        <v>1111</v>
      </c>
      <c r="P395" s="28" t="s">
        <v>42</v>
      </c>
      <c r="Q395" s="28"/>
      <c r="R395" s="28"/>
      <c r="T395" s="30">
        <v>19500000</v>
      </c>
      <c r="U395" s="43">
        <v>0</v>
      </c>
      <c r="V395" s="43">
        <v>0</v>
      </c>
      <c r="W395" s="33">
        <v>0</v>
      </c>
      <c r="X395" s="34">
        <f t="shared" si="6"/>
        <v>19500000</v>
      </c>
      <c r="Y395" s="171">
        <v>13000000</v>
      </c>
      <c r="Z395" s="35">
        <v>44469</v>
      </c>
      <c r="AA395" s="47">
        <v>44470</v>
      </c>
      <c r="AB395" s="47">
        <v>44560</v>
      </c>
      <c r="AC395" s="39">
        <v>90</v>
      </c>
      <c r="AD395" s="38"/>
      <c r="AE395" s="48" t="s">
        <v>43</v>
      </c>
      <c r="AF395" s="38"/>
      <c r="AG395" s="38" t="s">
        <v>44</v>
      </c>
      <c r="AH395" s="38"/>
    </row>
    <row r="396" spans="1:34" ht="78.75" customHeight="1" x14ac:dyDescent="0.25">
      <c r="A396" s="21">
        <v>398</v>
      </c>
      <c r="B396" s="21">
        <v>2021</v>
      </c>
      <c r="C396" s="21" t="s">
        <v>1112</v>
      </c>
      <c r="D396" s="46" t="s">
        <v>35</v>
      </c>
      <c r="E396" s="23" t="s">
        <v>36</v>
      </c>
      <c r="F396" s="4" t="s">
        <v>37</v>
      </c>
      <c r="G396" s="154" t="s">
        <v>1113</v>
      </c>
      <c r="H396" s="24" t="s">
        <v>39</v>
      </c>
      <c r="I396" s="25" t="s">
        <v>40</v>
      </c>
      <c r="J396" s="21">
        <v>40</v>
      </c>
      <c r="K396" s="161" t="s">
        <v>1630</v>
      </c>
      <c r="L396" s="26" t="s">
        <v>1615</v>
      </c>
      <c r="M396" s="27">
        <v>1870</v>
      </c>
      <c r="N396" s="40">
        <v>51788338</v>
      </c>
      <c r="O396" s="28" t="s">
        <v>1114</v>
      </c>
      <c r="P396" s="28" t="s">
        <v>42</v>
      </c>
      <c r="Q396" s="28"/>
      <c r="R396" s="28"/>
      <c r="T396" s="30">
        <v>7540000</v>
      </c>
      <c r="U396" s="43">
        <v>0</v>
      </c>
      <c r="V396" s="43">
        <v>0</v>
      </c>
      <c r="W396" s="33">
        <v>0</v>
      </c>
      <c r="X396" s="34">
        <f t="shared" si="6"/>
        <v>7540000</v>
      </c>
      <c r="Y396" s="165">
        <v>4853333</v>
      </c>
      <c r="Z396" s="35">
        <v>44470</v>
      </c>
      <c r="AA396" s="47">
        <v>44474</v>
      </c>
      <c r="AB396" s="47">
        <v>44562</v>
      </c>
      <c r="AC396" s="39">
        <v>87</v>
      </c>
      <c r="AD396" s="38"/>
      <c r="AE396" s="48" t="s">
        <v>43</v>
      </c>
      <c r="AF396" s="38" t="s">
        <v>44</v>
      </c>
      <c r="AG396" s="38"/>
      <c r="AH396" s="38"/>
    </row>
    <row r="397" spans="1:34" ht="78.75" customHeight="1" x14ac:dyDescent="0.25">
      <c r="A397" s="21">
        <v>399</v>
      </c>
      <c r="B397" s="21">
        <v>2021</v>
      </c>
      <c r="C397" s="21" t="s">
        <v>1115</v>
      </c>
      <c r="D397" s="46" t="s">
        <v>35</v>
      </c>
      <c r="E397" s="23" t="s">
        <v>36</v>
      </c>
      <c r="F397" s="4" t="s">
        <v>37</v>
      </c>
      <c r="G397" s="154" t="s">
        <v>1071</v>
      </c>
      <c r="H397" s="24" t="s">
        <v>39</v>
      </c>
      <c r="I397" s="25" t="s">
        <v>40</v>
      </c>
      <c r="J397" s="21">
        <v>57</v>
      </c>
      <c r="K397" s="161" t="s">
        <v>1622</v>
      </c>
      <c r="L397" s="26" t="s">
        <v>1616</v>
      </c>
      <c r="M397" s="27">
        <v>1873</v>
      </c>
      <c r="N397" s="40">
        <v>19456366</v>
      </c>
      <c r="O397" s="28" t="s">
        <v>595</v>
      </c>
      <c r="P397" s="28" t="s">
        <v>42</v>
      </c>
      <c r="Q397" s="28"/>
      <c r="R397" s="28"/>
      <c r="T397" s="30">
        <v>12099998</v>
      </c>
      <c r="U397" s="43">
        <v>0</v>
      </c>
      <c r="V397" s="43">
        <v>0</v>
      </c>
      <c r="W397" s="33">
        <v>0</v>
      </c>
      <c r="X397" s="34">
        <f t="shared" si="6"/>
        <v>12099998</v>
      </c>
      <c r="Y397" s="165">
        <v>0</v>
      </c>
      <c r="Z397" s="35">
        <v>44489</v>
      </c>
      <c r="AA397" s="47">
        <v>44494</v>
      </c>
      <c r="AB397" s="47">
        <v>44560</v>
      </c>
      <c r="AC397" s="39">
        <v>66</v>
      </c>
      <c r="AD397" s="38"/>
      <c r="AE397" s="48" t="s">
        <v>43</v>
      </c>
      <c r="AF397" s="38" t="s">
        <v>44</v>
      </c>
      <c r="AG397" s="38"/>
      <c r="AH397" s="38"/>
    </row>
    <row r="398" spans="1:34" ht="78.75" customHeight="1" x14ac:dyDescent="0.25">
      <c r="A398" s="21">
        <v>400</v>
      </c>
      <c r="B398" s="21">
        <v>2021</v>
      </c>
      <c r="C398" s="21" t="s">
        <v>1116</v>
      </c>
      <c r="D398" s="46" t="s">
        <v>35</v>
      </c>
      <c r="E398" s="23" t="s">
        <v>36</v>
      </c>
      <c r="F398" s="4" t="s">
        <v>37</v>
      </c>
      <c r="G398" s="154" t="s">
        <v>1117</v>
      </c>
      <c r="H398" s="24" t="s">
        <v>39</v>
      </c>
      <c r="I398" s="25" t="s">
        <v>40</v>
      </c>
      <c r="J398" s="21">
        <v>57</v>
      </c>
      <c r="K398" s="161" t="s">
        <v>1622</v>
      </c>
      <c r="L398" s="26" t="s">
        <v>1616</v>
      </c>
      <c r="M398" s="27">
        <v>1873</v>
      </c>
      <c r="N398" s="40">
        <v>43627942</v>
      </c>
      <c r="O398" s="28" t="s">
        <v>1118</v>
      </c>
      <c r="P398" s="28" t="s">
        <v>42</v>
      </c>
      <c r="Q398" s="28"/>
      <c r="R398" s="28"/>
      <c r="T398" s="30">
        <v>11310000</v>
      </c>
      <c r="U398" s="43">
        <v>0</v>
      </c>
      <c r="V398" s="43">
        <v>0</v>
      </c>
      <c r="W398" s="33">
        <v>0</v>
      </c>
      <c r="X398" s="34">
        <f t="shared" si="6"/>
        <v>11310000</v>
      </c>
      <c r="Y398" s="165">
        <v>7280000</v>
      </c>
      <c r="Z398" s="35">
        <v>44473</v>
      </c>
      <c r="AA398" s="47">
        <v>44474</v>
      </c>
      <c r="AB398" s="47">
        <v>44197</v>
      </c>
      <c r="AC398" s="39">
        <v>87</v>
      </c>
      <c r="AD398" s="38"/>
      <c r="AE398" s="48" t="s">
        <v>43</v>
      </c>
      <c r="AF398" s="38"/>
      <c r="AG398" s="38" t="s">
        <v>44</v>
      </c>
      <c r="AH398" s="38"/>
    </row>
    <row r="399" spans="1:34" ht="78.75" customHeight="1" x14ac:dyDescent="0.25">
      <c r="A399" s="21">
        <v>401</v>
      </c>
      <c r="B399" s="21">
        <v>2021</v>
      </c>
      <c r="C399" s="21" t="s">
        <v>1119</v>
      </c>
      <c r="D399" s="46" t="s">
        <v>35</v>
      </c>
      <c r="E399" s="23" t="s">
        <v>36</v>
      </c>
      <c r="F399" s="4" t="s">
        <v>37</v>
      </c>
      <c r="G399" s="154" t="s">
        <v>1120</v>
      </c>
      <c r="H399" s="24" t="s">
        <v>39</v>
      </c>
      <c r="I399" s="25" t="s">
        <v>40</v>
      </c>
      <c r="J399" s="21">
        <v>57</v>
      </c>
      <c r="K399" s="161" t="s">
        <v>1622</v>
      </c>
      <c r="L399" s="26" t="s">
        <v>1616</v>
      </c>
      <c r="M399" s="27">
        <v>1873</v>
      </c>
      <c r="N399" s="40">
        <v>79607845</v>
      </c>
      <c r="O399" s="28" t="s">
        <v>1121</v>
      </c>
      <c r="P399" s="28" t="s">
        <v>42</v>
      </c>
      <c r="Q399" s="28"/>
      <c r="R399" s="28"/>
      <c r="T399" s="30">
        <v>12501516</v>
      </c>
      <c r="U399" s="43">
        <v>0</v>
      </c>
      <c r="V399" s="32">
        <v>1</v>
      </c>
      <c r="W399" s="30">
        <v>1599031</v>
      </c>
      <c r="X399" s="34">
        <f t="shared" si="6"/>
        <v>14100547</v>
      </c>
      <c r="Y399" s="165">
        <v>7704423</v>
      </c>
      <c r="Z399" s="35">
        <v>44474</v>
      </c>
      <c r="AA399" s="47">
        <v>44477</v>
      </c>
      <c r="AB399" s="47">
        <v>44575</v>
      </c>
      <c r="AC399" s="39">
        <v>86</v>
      </c>
      <c r="AD399" s="38">
        <v>1</v>
      </c>
      <c r="AE399" s="37">
        <v>11</v>
      </c>
      <c r="AF399" s="38" t="s">
        <v>44</v>
      </c>
      <c r="AG399" s="38"/>
      <c r="AH399" s="38"/>
    </row>
    <row r="400" spans="1:34" ht="78.75" customHeight="1" x14ac:dyDescent="0.25">
      <c r="A400" s="21">
        <v>402</v>
      </c>
      <c r="B400" s="21">
        <v>2021</v>
      </c>
      <c r="C400" s="21" t="s">
        <v>1122</v>
      </c>
      <c r="D400" s="46" t="s">
        <v>35</v>
      </c>
      <c r="E400" s="23" t="s">
        <v>36</v>
      </c>
      <c r="F400" s="4" t="s">
        <v>37</v>
      </c>
      <c r="G400" s="154" t="s">
        <v>1123</v>
      </c>
      <c r="H400" s="24" t="s">
        <v>39</v>
      </c>
      <c r="I400" s="25" t="s">
        <v>40</v>
      </c>
      <c r="J400" s="21">
        <v>1</v>
      </c>
      <c r="K400" s="161" t="s">
        <v>1624</v>
      </c>
      <c r="L400" s="26" t="s">
        <v>1618</v>
      </c>
      <c r="M400" s="27">
        <v>1852</v>
      </c>
      <c r="N400" s="40">
        <v>34984062</v>
      </c>
      <c r="O400" s="28" t="s">
        <v>1124</v>
      </c>
      <c r="P400" s="28" t="s">
        <v>42</v>
      </c>
      <c r="Q400" s="28"/>
      <c r="R400" s="28"/>
      <c r="T400" s="30">
        <v>12900000</v>
      </c>
      <c r="U400" s="43">
        <v>0</v>
      </c>
      <c r="V400" s="43">
        <v>0</v>
      </c>
      <c r="W400" s="33">
        <v>0</v>
      </c>
      <c r="X400" s="34">
        <f t="shared" si="6"/>
        <v>12900000</v>
      </c>
      <c r="Y400" s="165">
        <v>8100000</v>
      </c>
      <c r="Z400" s="35">
        <v>44474</v>
      </c>
      <c r="AA400" s="47">
        <v>44476</v>
      </c>
      <c r="AB400" s="47">
        <v>44563</v>
      </c>
      <c r="AC400" s="39">
        <v>86</v>
      </c>
      <c r="AD400" s="38"/>
      <c r="AE400" s="37" t="s">
        <v>43</v>
      </c>
      <c r="AF400" s="38" t="s">
        <v>44</v>
      </c>
      <c r="AG400" s="38"/>
      <c r="AH400" s="38"/>
    </row>
    <row r="401" spans="1:34" ht="78.75" customHeight="1" x14ac:dyDescent="0.25">
      <c r="A401" s="21">
        <v>403</v>
      </c>
      <c r="B401" s="21">
        <v>2021</v>
      </c>
      <c r="C401" s="21" t="s">
        <v>1125</v>
      </c>
      <c r="D401" s="46" t="s">
        <v>35</v>
      </c>
      <c r="E401" s="23" t="s">
        <v>36</v>
      </c>
      <c r="F401" s="4" t="s">
        <v>37</v>
      </c>
      <c r="G401" s="154" t="s">
        <v>1126</v>
      </c>
      <c r="H401" s="24" t="s">
        <v>39</v>
      </c>
      <c r="I401" s="25" t="s">
        <v>40</v>
      </c>
      <c r="J401" s="21">
        <v>57</v>
      </c>
      <c r="K401" s="161" t="s">
        <v>1622</v>
      </c>
      <c r="L401" s="26" t="s">
        <v>1616</v>
      </c>
      <c r="M401" s="27">
        <v>1873</v>
      </c>
      <c r="N401" s="40">
        <v>80041415</v>
      </c>
      <c r="O401" s="28" t="s">
        <v>1127</v>
      </c>
      <c r="P401" s="28" t="s">
        <v>42</v>
      </c>
      <c r="Q401" s="28"/>
      <c r="R401" s="28"/>
      <c r="T401" s="30">
        <v>17719000</v>
      </c>
      <c r="U401" s="43">
        <v>0</v>
      </c>
      <c r="V401" s="43">
        <v>0</v>
      </c>
      <c r="W401" s="33">
        <v>0</v>
      </c>
      <c r="X401" s="34">
        <f t="shared" si="6"/>
        <v>17719000</v>
      </c>
      <c r="Y401" s="165">
        <v>0</v>
      </c>
      <c r="Z401" s="35">
        <v>44481</v>
      </c>
      <c r="AA401" s="47">
        <v>44496</v>
      </c>
      <c r="AB401" s="47">
        <v>44574</v>
      </c>
      <c r="AC401" s="39">
        <v>78</v>
      </c>
      <c r="AD401" s="38"/>
      <c r="AE401" s="37" t="s">
        <v>43</v>
      </c>
      <c r="AF401" s="38" t="s">
        <v>44</v>
      </c>
      <c r="AG401" s="38"/>
      <c r="AH401" s="38"/>
    </row>
    <row r="402" spans="1:34" ht="78.75" customHeight="1" x14ac:dyDescent="0.25">
      <c r="A402" s="21">
        <v>404</v>
      </c>
      <c r="B402" s="21">
        <v>2021</v>
      </c>
      <c r="C402" s="21" t="s">
        <v>1128</v>
      </c>
      <c r="D402" s="46" t="s">
        <v>35</v>
      </c>
      <c r="E402" s="23" t="s">
        <v>36</v>
      </c>
      <c r="F402" s="4" t="s">
        <v>37</v>
      </c>
      <c r="G402" s="154" t="s">
        <v>423</v>
      </c>
      <c r="H402" s="24" t="s">
        <v>39</v>
      </c>
      <c r="I402" s="25" t="s">
        <v>40</v>
      </c>
      <c r="J402" s="21">
        <v>57</v>
      </c>
      <c r="K402" s="161" t="s">
        <v>1622</v>
      </c>
      <c r="L402" s="26" t="s">
        <v>1616</v>
      </c>
      <c r="M402" s="27">
        <v>1873</v>
      </c>
      <c r="N402" s="40">
        <v>1075246911</v>
      </c>
      <c r="O402" s="28" t="s">
        <v>598</v>
      </c>
      <c r="P402" s="28" t="s">
        <v>42</v>
      </c>
      <c r="Q402" s="28"/>
      <c r="R402" s="28"/>
      <c r="T402" s="30">
        <v>13750000</v>
      </c>
      <c r="U402" s="43">
        <v>0</v>
      </c>
      <c r="V402" s="43">
        <v>0</v>
      </c>
      <c r="W402" s="33">
        <v>0</v>
      </c>
      <c r="X402" s="34">
        <f t="shared" si="6"/>
        <v>13750000</v>
      </c>
      <c r="Y402" s="165">
        <v>6600000</v>
      </c>
      <c r="Z402" s="35">
        <v>44482</v>
      </c>
      <c r="AA402" s="47">
        <v>44494</v>
      </c>
      <c r="AB402" s="47">
        <v>44569</v>
      </c>
      <c r="AC402" s="39">
        <v>75</v>
      </c>
      <c r="AD402" s="38"/>
      <c r="AE402" s="37" t="s">
        <v>43</v>
      </c>
      <c r="AF402" s="38" t="s">
        <v>44</v>
      </c>
      <c r="AG402" s="38"/>
      <c r="AH402" s="38"/>
    </row>
    <row r="403" spans="1:34" ht="78.75" customHeight="1" x14ac:dyDescent="0.25">
      <c r="A403" s="21">
        <v>405</v>
      </c>
      <c r="B403" s="21">
        <v>2021</v>
      </c>
      <c r="C403" s="21" t="s">
        <v>1129</v>
      </c>
      <c r="D403" s="46" t="s">
        <v>35</v>
      </c>
      <c r="E403" s="23" t="s">
        <v>36</v>
      </c>
      <c r="F403" s="4" t="s">
        <v>37</v>
      </c>
      <c r="G403" s="154" t="s">
        <v>1130</v>
      </c>
      <c r="H403" s="24" t="s">
        <v>39</v>
      </c>
      <c r="I403" s="25" t="s">
        <v>40</v>
      </c>
      <c r="J403" s="21">
        <v>57</v>
      </c>
      <c r="K403" s="161" t="s">
        <v>1622</v>
      </c>
      <c r="L403" s="26" t="s">
        <v>1616</v>
      </c>
      <c r="M403" s="27">
        <v>1873</v>
      </c>
      <c r="N403" s="40">
        <v>79359289</v>
      </c>
      <c r="O403" s="28" t="s">
        <v>1131</v>
      </c>
      <c r="P403" s="28" t="s">
        <v>42</v>
      </c>
      <c r="Q403" s="28"/>
      <c r="R403" s="28"/>
      <c r="T403" s="30">
        <v>17500000</v>
      </c>
      <c r="U403" s="43">
        <v>0</v>
      </c>
      <c r="V403" s="43">
        <v>0</v>
      </c>
      <c r="W403" s="33">
        <v>0</v>
      </c>
      <c r="X403" s="34">
        <f t="shared" si="6"/>
        <v>17500000</v>
      </c>
      <c r="Y403" s="165">
        <v>9000000</v>
      </c>
      <c r="Z403" s="35">
        <v>44490</v>
      </c>
      <c r="AA403" s="47">
        <v>44494</v>
      </c>
      <c r="AB403" s="47">
        <v>44565</v>
      </c>
      <c r="AC403" s="39">
        <v>70</v>
      </c>
      <c r="AD403" s="38"/>
      <c r="AE403" s="37" t="s">
        <v>43</v>
      </c>
      <c r="AF403" s="38" t="s">
        <v>44</v>
      </c>
      <c r="AG403" s="38"/>
      <c r="AH403" s="38"/>
    </row>
    <row r="404" spans="1:34" ht="78.75" customHeight="1" x14ac:dyDescent="0.25">
      <c r="A404" s="21">
        <v>406</v>
      </c>
      <c r="B404" s="21">
        <v>2021</v>
      </c>
      <c r="C404" s="21" t="s">
        <v>1132</v>
      </c>
      <c r="D404" s="46" t="s">
        <v>35</v>
      </c>
      <c r="E404" s="23" t="s">
        <v>36</v>
      </c>
      <c r="F404" s="4" t="s">
        <v>37</v>
      </c>
      <c r="G404" s="154" t="s">
        <v>1133</v>
      </c>
      <c r="H404" s="24" t="s">
        <v>39</v>
      </c>
      <c r="I404" s="25" t="s">
        <v>40</v>
      </c>
      <c r="J404" s="21">
        <v>38</v>
      </c>
      <c r="K404" s="161" t="s">
        <v>1623</v>
      </c>
      <c r="L404" s="26" t="s">
        <v>1617</v>
      </c>
      <c r="M404" s="27">
        <v>1868</v>
      </c>
      <c r="N404" s="40">
        <v>52374634</v>
      </c>
      <c r="O404" s="28" t="s">
        <v>1134</v>
      </c>
      <c r="P404" s="28" t="s">
        <v>42</v>
      </c>
      <c r="Q404" s="28"/>
      <c r="R404" s="28"/>
      <c r="T404" s="30">
        <v>12356167</v>
      </c>
      <c r="U404" s="43">
        <v>0</v>
      </c>
      <c r="V404" s="43">
        <v>0</v>
      </c>
      <c r="W404" s="33">
        <v>0</v>
      </c>
      <c r="X404" s="34">
        <f t="shared" si="6"/>
        <v>12356167</v>
      </c>
      <c r="Y404" s="165">
        <v>7268333</v>
      </c>
      <c r="Z404" s="35">
        <v>44477</v>
      </c>
      <c r="AA404" s="47">
        <v>44480</v>
      </c>
      <c r="AB404" s="47">
        <v>44565</v>
      </c>
      <c r="AC404" s="39">
        <v>85</v>
      </c>
      <c r="AD404" s="38"/>
      <c r="AE404" s="37" t="s">
        <v>43</v>
      </c>
      <c r="AF404" s="38" t="s">
        <v>44</v>
      </c>
      <c r="AG404" s="38"/>
      <c r="AH404" s="38"/>
    </row>
    <row r="405" spans="1:34" ht="78.75" customHeight="1" x14ac:dyDescent="0.25">
      <c r="A405" s="21">
        <v>407</v>
      </c>
      <c r="B405" s="21">
        <v>2021</v>
      </c>
      <c r="C405" s="21" t="s">
        <v>1135</v>
      </c>
      <c r="D405" s="46" t="s">
        <v>35</v>
      </c>
      <c r="E405" s="23" t="s">
        <v>36</v>
      </c>
      <c r="F405" s="4" t="s">
        <v>37</v>
      </c>
      <c r="G405" s="154" t="s">
        <v>546</v>
      </c>
      <c r="H405" s="24" t="s">
        <v>39</v>
      </c>
      <c r="I405" s="25" t="s">
        <v>40</v>
      </c>
      <c r="J405" s="21">
        <v>57</v>
      </c>
      <c r="K405" s="161" t="s">
        <v>1622</v>
      </c>
      <c r="L405" s="26" t="s">
        <v>1616</v>
      </c>
      <c r="M405" s="27">
        <v>1873</v>
      </c>
      <c r="N405" s="40">
        <v>52527997</v>
      </c>
      <c r="O405" s="28" t="s">
        <v>1136</v>
      </c>
      <c r="P405" s="28" t="s">
        <v>42</v>
      </c>
      <c r="Q405" s="28"/>
      <c r="R405" s="28"/>
      <c r="T405" s="30">
        <v>14483333</v>
      </c>
      <c r="U405" s="43">
        <v>0</v>
      </c>
      <c r="V405" s="32">
        <v>1</v>
      </c>
      <c r="W405" s="30">
        <v>2200000</v>
      </c>
      <c r="X405" s="34">
        <f t="shared" si="6"/>
        <v>16683333</v>
      </c>
      <c r="Y405" s="165">
        <v>8616667</v>
      </c>
      <c r="Z405" s="35">
        <v>44480</v>
      </c>
      <c r="AA405" s="47">
        <v>44483</v>
      </c>
      <c r="AB405" s="47">
        <v>44575</v>
      </c>
      <c r="AC405" s="39">
        <v>79</v>
      </c>
      <c r="AD405" s="38">
        <v>1</v>
      </c>
      <c r="AE405" s="37">
        <v>12</v>
      </c>
      <c r="AF405" s="38" t="s">
        <v>44</v>
      </c>
      <c r="AG405" s="38"/>
      <c r="AH405" s="38"/>
    </row>
    <row r="406" spans="1:34" ht="78.75" customHeight="1" x14ac:dyDescent="0.25">
      <c r="A406" s="21">
        <v>408</v>
      </c>
      <c r="B406" s="21">
        <v>2021</v>
      </c>
      <c r="C406" s="21" t="s">
        <v>1137</v>
      </c>
      <c r="D406" s="46" t="s">
        <v>35</v>
      </c>
      <c r="E406" s="23" t="s">
        <v>36</v>
      </c>
      <c r="F406" s="4" t="s">
        <v>37</v>
      </c>
      <c r="G406" s="154" t="s">
        <v>1138</v>
      </c>
      <c r="H406" s="24" t="s">
        <v>39</v>
      </c>
      <c r="I406" s="25" t="s">
        <v>40</v>
      </c>
      <c r="J406" s="21">
        <v>57</v>
      </c>
      <c r="K406" s="161" t="s">
        <v>1622</v>
      </c>
      <c r="L406" s="26" t="s">
        <v>1616</v>
      </c>
      <c r="M406" s="27">
        <v>1873</v>
      </c>
      <c r="N406" s="40">
        <v>53092448</v>
      </c>
      <c r="O406" s="28" t="s">
        <v>427</v>
      </c>
      <c r="P406" s="28" t="s">
        <v>42</v>
      </c>
      <c r="Q406" s="28"/>
      <c r="R406" s="28"/>
      <c r="T406" s="30">
        <v>11338600</v>
      </c>
      <c r="U406" s="43">
        <v>0</v>
      </c>
      <c r="V406" s="32">
        <v>1</v>
      </c>
      <c r="W406" s="30">
        <v>2035133</v>
      </c>
      <c r="X406" s="34">
        <f t="shared" si="6"/>
        <v>13373733</v>
      </c>
      <c r="Y406" s="165">
        <v>6977600</v>
      </c>
      <c r="Z406" s="35">
        <v>44480</v>
      </c>
      <c r="AA406" s="47">
        <v>44482</v>
      </c>
      <c r="AB406" s="47">
        <v>44575</v>
      </c>
      <c r="AC406" s="39">
        <v>78</v>
      </c>
      <c r="AD406" s="38">
        <v>1</v>
      </c>
      <c r="AE406" s="37">
        <v>14</v>
      </c>
      <c r="AF406" s="38" t="s">
        <v>44</v>
      </c>
      <c r="AG406" s="38"/>
      <c r="AH406" s="38"/>
    </row>
    <row r="407" spans="1:34" ht="78.75" customHeight="1" x14ac:dyDescent="0.25">
      <c r="A407" s="21">
        <v>409</v>
      </c>
      <c r="B407" s="21">
        <v>2021</v>
      </c>
      <c r="C407" s="21" t="s">
        <v>1139</v>
      </c>
      <c r="D407" s="46" t="s">
        <v>35</v>
      </c>
      <c r="E407" s="23" t="s">
        <v>36</v>
      </c>
      <c r="F407" s="4" t="s">
        <v>37</v>
      </c>
      <c r="G407" s="154" t="s">
        <v>1140</v>
      </c>
      <c r="H407" s="24" t="s">
        <v>39</v>
      </c>
      <c r="I407" s="25" t="s">
        <v>40</v>
      </c>
      <c r="J407" s="21">
        <v>43</v>
      </c>
      <c r="K407" s="161" t="s">
        <v>1621</v>
      </c>
      <c r="L407" s="26" t="s">
        <v>1615</v>
      </c>
      <c r="M407" s="27">
        <v>1824</v>
      </c>
      <c r="N407" s="40">
        <v>79740299</v>
      </c>
      <c r="O407" s="28" t="s">
        <v>1141</v>
      </c>
      <c r="P407" s="28" t="s">
        <v>42</v>
      </c>
      <c r="Q407" s="28"/>
      <c r="R407" s="28"/>
      <c r="T407" s="30">
        <v>19500000</v>
      </c>
      <c r="U407" s="43">
        <v>0</v>
      </c>
      <c r="V407" s="43">
        <v>0</v>
      </c>
      <c r="W407" s="33">
        <v>0</v>
      </c>
      <c r="X407" s="34">
        <f t="shared" si="6"/>
        <v>19500000</v>
      </c>
      <c r="Y407" s="165">
        <v>12000000</v>
      </c>
      <c r="Z407" s="35">
        <v>44480</v>
      </c>
      <c r="AA407" s="47">
        <v>44482</v>
      </c>
      <c r="AB407" s="47">
        <v>44560</v>
      </c>
      <c r="AC407" s="39">
        <v>78</v>
      </c>
      <c r="AD407" s="38"/>
      <c r="AE407" s="37" t="s">
        <v>43</v>
      </c>
      <c r="AF407" s="38"/>
      <c r="AG407" s="38" t="s">
        <v>44</v>
      </c>
      <c r="AH407" s="38"/>
    </row>
    <row r="408" spans="1:34" ht="78.75" customHeight="1" x14ac:dyDescent="0.25">
      <c r="A408" s="21">
        <v>410</v>
      </c>
      <c r="B408" s="21">
        <v>2021</v>
      </c>
      <c r="C408" s="21" t="s">
        <v>1142</v>
      </c>
      <c r="D408" s="46" t="s">
        <v>35</v>
      </c>
      <c r="E408" s="23" t="s">
        <v>36</v>
      </c>
      <c r="F408" s="4" t="s">
        <v>37</v>
      </c>
      <c r="G408" s="154" t="s">
        <v>1120</v>
      </c>
      <c r="H408" s="24" t="s">
        <v>39</v>
      </c>
      <c r="I408" s="25" t="s">
        <v>40</v>
      </c>
      <c r="J408" s="21">
        <v>57</v>
      </c>
      <c r="K408" s="161" t="s">
        <v>1622</v>
      </c>
      <c r="L408" s="26" t="s">
        <v>1616</v>
      </c>
      <c r="M408" s="27">
        <v>1873</v>
      </c>
      <c r="N408" s="40">
        <v>1088344980</v>
      </c>
      <c r="O408" s="28" t="s">
        <v>674</v>
      </c>
      <c r="P408" s="28" t="s">
        <v>42</v>
      </c>
      <c r="Q408" s="28"/>
      <c r="R408" s="28"/>
      <c r="T408" s="30">
        <v>11483967</v>
      </c>
      <c r="U408" s="43">
        <v>0</v>
      </c>
      <c r="V408" s="32">
        <v>1</v>
      </c>
      <c r="W408" s="30">
        <v>2035133</v>
      </c>
      <c r="X408" s="34">
        <f t="shared" si="6"/>
        <v>13519100</v>
      </c>
      <c r="Y408" s="165">
        <v>7122967</v>
      </c>
      <c r="Z408" s="35">
        <v>44480</v>
      </c>
      <c r="AA408" s="47">
        <v>44481</v>
      </c>
      <c r="AB408" s="47">
        <v>44575</v>
      </c>
      <c r="AC408" s="39">
        <v>79</v>
      </c>
      <c r="AD408" s="38">
        <v>1</v>
      </c>
      <c r="AE408" s="37">
        <v>14</v>
      </c>
      <c r="AF408" s="38" t="s">
        <v>44</v>
      </c>
      <c r="AG408" s="38"/>
      <c r="AH408" s="38"/>
    </row>
    <row r="409" spans="1:34" ht="78.75" customHeight="1" x14ac:dyDescent="0.25">
      <c r="A409" s="21">
        <v>411</v>
      </c>
      <c r="B409" s="21">
        <v>2021</v>
      </c>
      <c r="C409" s="21" t="s">
        <v>1143</v>
      </c>
      <c r="D409" s="46" t="s">
        <v>35</v>
      </c>
      <c r="E409" s="23" t="s">
        <v>36</v>
      </c>
      <c r="F409" s="4" t="s">
        <v>37</v>
      </c>
      <c r="G409" s="154" t="s">
        <v>1144</v>
      </c>
      <c r="H409" s="24" t="s">
        <v>39</v>
      </c>
      <c r="I409" s="25" t="s">
        <v>40</v>
      </c>
      <c r="J409" s="21">
        <v>57</v>
      </c>
      <c r="K409" s="161" t="s">
        <v>1622</v>
      </c>
      <c r="L409" s="26" t="s">
        <v>1616</v>
      </c>
      <c r="M409" s="27">
        <v>1873</v>
      </c>
      <c r="N409" s="40">
        <v>79370373</v>
      </c>
      <c r="O409" s="28" t="s">
        <v>230</v>
      </c>
      <c r="P409" s="28" t="s">
        <v>42</v>
      </c>
      <c r="Q409" s="28"/>
      <c r="R409" s="28"/>
      <c r="T409" s="30">
        <v>6200000</v>
      </c>
      <c r="U409" s="43">
        <v>0</v>
      </c>
      <c r="V409" s="32">
        <v>1</v>
      </c>
      <c r="W409" s="30">
        <v>1240000</v>
      </c>
      <c r="X409" s="34">
        <f t="shared" si="6"/>
        <v>7440000</v>
      </c>
      <c r="Y409" s="165">
        <v>3885333</v>
      </c>
      <c r="Z409" s="35">
        <v>44481</v>
      </c>
      <c r="AA409" s="47">
        <v>44483</v>
      </c>
      <c r="AB409" s="47">
        <v>44575</v>
      </c>
      <c r="AC409" s="39">
        <v>75</v>
      </c>
      <c r="AD409" s="38">
        <v>1</v>
      </c>
      <c r="AE409" s="37">
        <v>15</v>
      </c>
      <c r="AF409" s="38" t="s">
        <v>44</v>
      </c>
      <c r="AG409" s="38"/>
      <c r="AH409" s="38"/>
    </row>
    <row r="410" spans="1:34" ht="78.75" customHeight="1" x14ac:dyDescent="0.25">
      <c r="A410" s="21">
        <v>412</v>
      </c>
      <c r="B410" s="21">
        <v>2021</v>
      </c>
      <c r="C410" s="21" t="s">
        <v>1145</v>
      </c>
      <c r="D410" s="46" t="s">
        <v>35</v>
      </c>
      <c r="E410" s="23" t="s">
        <v>36</v>
      </c>
      <c r="F410" s="4" t="s">
        <v>37</v>
      </c>
      <c r="G410" s="154" t="s">
        <v>432</v>
      </c>
      <c r="H410" s="24" t="s">
        <v>39</v>
      </c>
      <c r="I410" s="25" t="s">
        <v>40</v>
      </c>
      <c r="J410" s="21">
        <v>57</v>
      </c>
      <c r="K410" s="161" t="s">
        <v>1622</v>
      </c>
      <c r="L410" s="26" t="s">
        <v>1616</v>
      </c>
      <c r="M410" s="27">
        <v>1873</v>
      </c>
      <c r="N410" s="40">
        <v>80419632</v>
      </c>
      <c r="O410" s="28" t="s">
        <v>462</v>
      </c>
      <c r="P410" s="28" t="s">
        <v>42</v>
      </c>
      <c r="Q410" s="28"/>
      <c r="R410" s="28"/>
      <c r="T410" s="30">
        <v>14116667</v>
      </c>
      <c r="U410" s="43">
        <v>0</v>
      </c>
      <c r="V410" s="43">
        <v>0</v>
      </c>
      <c r="W410" s="33">
        <v>0</v>
      </c>
      <c r="X410" s="34">
        <f t="shared" si="6"/>
        <v>14116667</v>
      </c>
      <c r="Y410" s="165">
        <v>8616667</v>
      </c>
      <c r="Z410" s="35">
        <v>44481</v>
      </c>
      <c r="AA410" s="47">
        <v>44483</v>
      </c>
      <c r="AB410" s="47">
        <v>44560</v>
      </c>
      <c r="AC410" s="39">
        <v>77</v>
      </c>
      <c r="AD410" s="38"/>
      <c r="AE410" s="37" t="s">
        <v>43</v>
      </c>
      <c r="AF410" s="38"/>
      <c r="AG410" s="38" t="s">
        <v>44</v>
      </c>
      <c r="AH410" s="38"/>
    </row>
    <row r="411" spans="1:34" ht="78.75" customHeight="1" x14ac:dyDescent="0.25">
      <c r="A411" s="21">
        <v>413</v>
      </c>
      <c r="B411" s="21">
        <v>2021</v>
      </c>
      <c r="C411" s="21" t="s">
        <v>1146</v>
      </c>
      <c r="D411" s="46" t="s">
        <v>35</v>
      </c>
      <c r="E411" s="23" t="s">
        <v>36</v>
      </c>
      <c r="F411" s="4" t="s">
        <v>37</v>
      </c>
      <c r="G411" s="154" t="s">
        <v>1147</v>
      </c>
      <c r="H411" s="24" t="s">
        <v>39</v>
      </c>
      <c r="I411" s="25" t="s">
        <v>40</v>
      </c>
      <c r="J411" s="21">
        <v>57</v>
      </c>
      <c r="K411" s="161" t="s">
        <v>1622</v>
      </c>
      <c r="L411" s="26" t="s">
        <v>1616</v>
      </c>
      <c r="M411" s="27">
        <v>1873</v>
      </c>
      <c r="N411" s="40">
        <v>1032401910</v>
      </c>
      <c r="O411" s="28" t="s">
        <v>1148</v>
      </c>
      <c r="P411" s="28" t="s">
        <v>42</v>
      </c>
      <c r="Q411" s="28"/>
      <c r="R411" s="28"/>
      <c r="T411" s="30">
        <v>12500000</v>
      </c>
      <c r="U411" s="43">
        <v>0</v>
      </c>
      <c r="V411" s="43">
        <v>0</v>
      </c>
      <c r="W411" s="33">
        <v>0</v>
      </c>
      <c r="X411" s="34">
        <f t="shared" si="6"/>
        <v>12500000</v>
      </c>
      <c r="Y411" s="165">
        <v>6500000</v>
      </c>
      <c r="Z411" s="35">
        <v>44488</v>
      </c>
      <c r="AA411" s="47">
        <v>44491</v>
      </c>
      <c r="AB411" s="47">
        <v>44567</v>
      </c>
      <c r="AC411" s="39">
        <v>75</v>
      </c>
      <c r="AD411" s="38"/>
      <c r="AE411" s="37" t="s">
        <v>43</v>
      </c>
      <c r="AF411" s="38" t="s">
        <v>44</v>
      </c>
      <c r="AG411" s="38"/>
      <c r="AH411" s="38"/>
    </row>
    <row r="412" spans="1:34" ht="78.75" customHeight="1" x14ac:dyDescent="0.25">
      <c r="A412" s="21">
        <v>414</v>
      </c>
      <c r="B412" s="21">
        <v>2021</v>
      </c>
      <c r="C412" s="21" t="s">
        <v>1149</v>
      </c>
      <c r="D412" s="46" t="s">
        <v>35</v>
      </c>
      <c r="E412" s="23" t="s">
        <v>36</v>
      </c>
      <c r="F412" s="4" t="s">
        <v>37</v>
      </c>
      <c r="G412" s="154" t="s">
        <v>478</v>
      </c>
      <c r="H412" s="24" t="s">
        <v>39</v>
      </c>
      <c r="I412" s="25" t="s">
        <v>40</v>
      </c>
      <c r="J412" s="21">
        <v>57</v>
      </c>
      <c r="K412" s="161" t="s">
        <v>1622</v>
      </c>
      <c r="L412" s="26" t="s">
        <v>1616</v>
      </c>
      <c r="M412" s="27">
        <v>1873</v>
      </c>
      <c r="N412" s="40">
        <v>1023905963</v>
      </c>
      <c r="O412" s="28" t="s">
        <v>1150</v>
      </c>
      <c r="P412" s="28" t="s">
        <v>42</v>
      </c>
      <c r="Q412" s="28"/>
      <c r="R412" s="28"/>
      <c r="T412" s="30">
        <v>6080000</v>
      </c>
      <c r="U412" s="43">
        <v>0</v>
      </c>
      <c r="V412" s="43">
        <v>0</v>
      </c>
      <c r="W412" s="33">
        <v>0</v>
      </c>
      <c r="X412" s="34">
        <f t="shared" si="6"/>
        <v>6080000</v>
      </c>
      <c r="Y412" s="165">
        <v>5680000</v>
      </c>
      <c r="Z412" s="35">
        <v>44483</v>
      </c>
      <c r="AA412" s="47">
        <v>44489</v>
      </c>
      <c r="AB412" s="47">
        <v>44566</v>
      </c>
      <c r="AC412" s="39">
        <v>76</v>
      </c>
      <c r="AD412" s="38"/>
      <c r="AE412" s="45" t="s">
        <v>43</v>
      </c>
      <c r="AF412" s="38" t="s">
        <v>44</v>
      </c>
      <c r="AG412" s="38"/>
      <c r="AH412" s="38"/>
    </row>
    <row r="413" spans="1:34" ht="78.75" customHeight="1" x14ac:dyDescent="0.25">
      <c r="A413" s="21">
        <v>415</v>
      </c>
      <c r="B413" s="21">
        <v>2021</v>
      </c>
      <c r="C413" s="21" t="s">
        <v>1151</v>
      </c>
      <c r="D413" s="46" t="s">
        <v>35</v>
      </c>
      <c r="E413" s="23" t="s">
        <v>36</v>
      </c>
      <c r="F413" s="4" t="s">
        <v>37</v>
      </c>
      <c r="G413" s="154" t="s">
        <v>1152</v>
      </c>
      <c r="H413" s="24" t="s">
        <v>39</v>
      </c>
      <c r="I413" s="25" t="s">
        <v>40</v>
      </c>
      <c r="J413" s="21">
        <v>57</v>
      </c>
      <c r="K413" s="161" t="s">
        <v>1622</v>
      </c>
      <c r="L413" s="26" t="s">
        <v>1616</v>
      </c>
      <c r="M413" s="27">
        <v>1873</v>
      </c>
      <c r="N413" s="40">
        <v>80767245</v>
      </c>
      <c r="O413" s="28" t="s">
        <v>650</v>
      </c>
      <c r="P413" s="28" t="s">
        <v>42</v>
      </c>
      <c r="Q413" s="28"/>
      <c r="R413" s="28"/>
      <c r="T413" s="30">
        <v>9751000</v>
      </c>
      <c r="U413" s="43">
        <v>0</v>
      </c>
      <c r="V413" s="43">
        <v>0</v>
      </c>
      <c r="W413" s="33">
        <v>0</v>
      </c>
      <c r="X413" s="34">
        <f t="shared" si="6"/>
        <v>9751000</v>
      </c>
      <c r="Y413" s="165">
        <v>6110627</v>
      </c>
      <c r="Z413" s="35">
        <v>44482</v>
      </c>
      <c r="AA413" s="47">
        <v>44483</v>
      </c>
      <c r="AB413" s="47">
        <v>44558</v>
      </c>
      <c r="AC413" s="39">
        <v>75</v>
      </c>
      <c r="AD413" s="38"/>
      <c r="AE413" s="37" t="s">
        <v>43</v>
      </c>
      <c r="AF413" s="38"/>
      <c r="AG413" s="38" t="s">
        <v>44</v>
      </c>
      <c r="AH413" s="38"/>
    </row>
    <row r="414" spans="1:34" ht="78.75" customHeight="1" x14ac:dyDescent="0.25">
      <c r="A414" s="21">
        <v>416</v>
      </c>
      <c r="B414" s="21">
        <v>2021</v>
      </c>
      <c r="C414" s="21" t="s">
        <v>1153</v>
      </c>
      <c r="D414" s="46" t="s">
        <v>35</v>
      </c>
      <c r="E414" s="23" t="s">
        <v>36</v>
      </c>
      <c r="F414" s="4" t="s">
        <v>37</v>
      </c>
      <c r="G414" s="154" t="s">
        <v>1154</v>
      </c>
      <c r="H414" s="24" t="s">
        <v>39</v>
      </c>
      <c r="I414" s="25" t="s">
        <v>40</v>
      </c>
      <c r="J414" s="21">
        <v>30</v>
      </c>
      <c r="K414" s="161" t="s">
        <v>1637</v>
      </c>
      <c r="L414" s="26" t="s">
        <v>1617</v>
      </c>
      <c r="M414" s="27">
        <v>1866</v>
      </c>
      <c r="N414" s="40">
        <v>79979040</v>
      </c>
      <c r="O414" s="28" t="s">
        <v>1155</v>
      </c>
      <c r="P414" s="28" t="s">
        <v>42</v>
      </c>
      <c r="Q414" s="28"/>
      <c r="R414" s="28"/>
      <c r="T414" s="30">
        <v>5840000</v>
      </c>
      <c r="U414" s="43">
        <v>0</v>
      </c>
      <c r="V414" s="43">
        <v>0</v>
      </c>
      <c r="W414" s="33">
        <v>0</v>
      </c>
      <c r="X414" s="34">
        <f t="shared" si="6"/>
        <v>5840000</v>
      </c>
      <c r="Y414" s="165">
        <v>3200000</v>
      </c>
      <c r="Z414" s="35">
        <v>44483</v>
      </c>
      <c r="AA414" s="47">
        <v>44490</v>
      </c>
      <c r="AB414" s="47">
        <v>44564</v>
      </c>
      <c r="AC414" s="39">
        <v>73</v>
      </c>
      <c r="AD414" s="38"/>
      <c r="AE414" s="37" t="s">
        <v>43</v>
      </c>
      <c r="AF414" s="38" t="s">
        <v>44</v>
      </c>
      <c r="AG414" s="38"/>
      <c r="AH414" s="38"/>
    </row>
    <row r="415" spans="1:34" ht="78.75" customHeight="1" x14ac:dyDescent="0.25">
      <c r="A415" s="21">
        <v>417</v>
      </c>
      <c r="B415" s="21">
        <v>2021</v>
      </c>
      <c r="C415" s="21" t="s">
        <v>1156</v>
      </c>
      <c r="D415" s="46" t="s">
        <v>35</v>
      </c>
      <c r="E415" s="23" t="s">
        <v>36</v>
      </c>
      <c r="F415" s="4" t="s">
        <v>37</v>
      </c>
      <c r="G415" s="154" t="s">
        <v>1157</v>
      </c>
      <c r="H415" s="24" t="s">
        <v>39</v>
      </c>
      <c r="I415" s="25" t="s">
        <v>40</v>
      </c>
      <c r="J415" s="21">
        <v>57</v>
      </c>
      <c r="K415" s="161" t="s">
        <v>1622</v>
      </c>
      <c r="L415" s="26" t="s">
        <v>1616</v>
      </c>
      <c r="M415" s="27">
        <v>1873</v>
      </c>
      <c r="N415" s="40">
        <v>79811160</v>
      </c>
      <c r="O415" s="28" t="s">
        <v>1158</v>
      </c>
      <c r="P415" s="28" t="s">
        <v>42</v>
      </c>
      <c r="Q415" s="28"/>
      <c r="R415" s="28"/>
      <c r="T415" s="30">
        <v>5786666</v>
      </c>
      <c r="U415" s="43">
        <v>0</v>
      </c>
      <c r="V415" s="43">
        <v>0</v>
      </c>
      <c r="W415" s="33">
        <v>0</v>
      </c>
      <c r="X415" s="34">
        <f t="shared" si="6"/>
        <v>5786666</v>
      </c>
      <c r="Y415" s="165">
        <v>2976000</v>
      </c>
      <c r="Z415" s="35">
        <v>44483</v>
      </c>
      <c r="AA415" s="47">
        <v>44494</v>
      </c>
      <c r="AB415" s="47">
        <v>44564</v>
      </c>
      <c r="AC415" s="39">
        <v>70</v>
      </c>
      <c r="AD415" s="38"/>
      <c r="AE415" s="37" t="s">
        <v>43</v>
      </c>
      <c r="AF415" s="38" t="s">
        <v>44</v>
      </c>
      <c r="AG415" s="38"/>
      <c r="AH415" s="38"/>
    </row>
    <row r="416" spans="1:34" ht="78.75" customHeight="1" x14ac:dyDescent="0.25">
      <c r="A416" s="21">
        <v>418</v>
      </c>
      <c r="B416" s="21">
        <v>2021</v>
      </c>
      <c r="C416" s="21" t="s">
        <v>1159</v>
      </c>
      <c r="D416" s="46" t="s">
        <v>35</v>
      </c>
      <c r="E416" s="23" t="s">
        <v>36</v>
      </c>
      <c r="F416" s="4" t="s">
        <v>37</v>
      </c>
      <c r="G416" s="154" t="s">
        <v>172</v>
      </c>
      <c r="H416" s="24" t="s">
        <v>39</v>
      </c>
      <c r="I416" s="25" t="s">
        <v>40</v>
      </c>
      <c r="J416" s="21">
        <v>57</v>
      </c>
      <c r="K416" s="161" t="s">
        <v>1622</v>
      </c>
      <c r="L416" s="26" t="s">
        <v>1616</v>
      </c>
      <c r="M416" s="27">
        <v>1873</v>
      </c>
      <c r="N416" s="40">
        <v>51755468</v>
      </c>
      <c r="O416" s="28" t="s">
        <v>1160</v>
      </c>
      <c r="P416" s="28" t="s">
        <v>42</v>
      </c>
      <c r="Q416" s="28"/>
      <c r="R416" s="28"/>
      <c r="T416" s="30">
        <v>12833333</v>
      </c>
      <c r="U416" s="43">
        <v>0</v>
      </c>
      <c r="V416" s="43">
        <v>0</v>
      </c>
      <c r="W416" s="33">
        <v>0</v>
      </c>
      <c r="X416" s="34">
        <f t="shared" si="6"/>
        <v>12833333</v>
      </c>
      <c r="Y416" s="165">
        <v>6233333</v>
      </c>
      <c r="Z416" s="35">
        <v>44489</v>
      </c>
      <c r="AA416" s="47">
        <v>44496</v>
      </c>
      <c r="AB416" s="47">
        <v>44566</v>
      </c>
      <c r="AC416" s="39">
        <v>70</v>
      </c>
      <c r="AD416" s="38"/>
      <c r="AE416" s="37" t="s">
        <v>43</v>
      </c>
      <c r="AF416" s="38" t="s">
        <v>44</v>
      </c>
      <c r="AG416" s="38"/>
      <c r="AH416" s="38"/>
    </row>
    <row r="417" spans="1:34" ht="78.75" customHeight="1" x14ac:dyDescent="0.25">
      <c r="A417" s="21">
        <v>419</v>
      </c>
      <c r="B417" s="21">
        <v>2021</v>
      </c>
      <c r="C417" s="21" t="s">
        <v>1161</v>
      </c>
      <c r="D417" s="46" t="s">
        <v>35</v>
      </c>
      <c r="E417" s="23" t="s">
        <v>36</v>
      </c>
      <c r="F417" s="4" t="s">
        <v>37</v>
      </c>
      <c r="G417" s="154" t="s">
        <v>778</v>
      </c>
      <c r="H417" s="24" t="s">
        <v>39</v>
      </c>
      <c r="I417" s="25" t="s">
        <v>40</v>
      </c>
      <c r="J417" s="21">
        <v>57</v>
      </c>
      <c r="K417" s="161" t="s">
        <v>1622</v>
      </c>
      <c r="L417" s="26" t="s">
        <v>1616</v>
      </c>
      <c r="M417" s="27">
        <v>1873</v>
      </c>
      <c r="N417" s="40">
        <v>52352104</v>
      </c>
      <c r="O417" s="28" t="s">
        <v>779</v>
      </c>
      <c r="P417" s="28" t="s">
        <v>42</v>
      </c>
      <c r="Q417" s="28"/>
      <c r="R417" s="28"/>
      <c r="T417" s="30">
        <v>5200000</v>
      </c>
      <c r="U417" s="43">
        <v>0</v>
      </c>
      <c r="V417" s="32">
        <v>1</v>
      </c>
      <c r="W417" s="30">
        <v>1040000</v>
      </c>
      <c r="X417" s="34">
        <f t="shared" si="6"/>
        <v>6240000</v>
      </c>
      <c r="Y417" s="165">
        <v>2720000</v>
      </c>
      <c r="Z417" s="35">
        <v>44494</v>
      </c>
      <c r="AA417" s="47">
        <v>44496</v>
      </c>
      <c r="AB417" s="47">
        <v>44575</v>
      </c>
      <c r="AC417" s="39">
        <v>65</v>
      </c>
      <c r="AD417" s="38">
        <v>1</v>
      </c>
      <c r="AE417" s="37">
        <v>13</v>
      </c>
      <c r="AF417" s="38" t="s">
        <v>44</v>
      </c>
      <c r="AG417" s="38"/>
      <c r="AH417" s="38"/>
    </row>
    <row r="418" spans="1:34" ht="78.75" customHeight="1" x14ac:dyDescent="0.25">
      <c r="A418" s="21">
        <v>420</v>
      </c>
      <c r="B418" s="21">
        <v>2021</v>
      </c>
      <c r="C418" s="21" t="s">
        <v>1162</v>
      </c>
      <c r="D418" s="46" t="s">
        <v>35</v>
      </c>
      <c r="E418" s="23" t="s">
        <v>36</v>
      </c>
      <c r="F418" s="4" t="s">
        <v>37</v>
      </c>
      <c r="G418" s="154" t="s">
        <v>1163</v>
      </c>
      <c r="H418" s="24" t="s">
        <v>39</v>
      </c>
      <c r="I418" s="25" t="s">
        <v>40</v>
      </c>
      <c r="J418" s="21">
        <v>57</v>
      </c>
      <c r="K418" s="161" t="s">
        <v>1622</v>
      </c>
      <c r="L418" s="26" t="s">
        <v>1616</v>
      </c>
      <c r="M418" s="27">
        <v>1873</v>
      </c>
      <c r="N418" s="40">
        <v>1082776919</v>
      </c>
      <c r="O418" s="28" t="s">
        <v>863</v>
      </c>
      <c r="P418" s="28" t="s">
        <v>42</v>
      </c>
      <c r="Q418" s="28"/>
      <c r="R418" s="28"/>
      <c r="T418" s="30">
        <v>5280000</v>
      </c>
      <c r="U418" s="43">
        <v>0</v>
      </c>
      <c r="V418" s="43">
        <v>0</v>
      </c>
      <c r="W418" s="33">
        <v>0</v>
      </c>
      <c r="X418" s="34">
        <f t="shared" si="6"/>
        <v>5280000</v>
      </c>
      <c r="Y418" s="165">
        <v>2800000</v>
      </c>
      <c r="Z418" s="35">
        <v>44491</v>
      </c>
      <c r="AA418" s="47">
        <v>44495</v>
      </c>
      <c r="AB418" s="47">
        <v>44561</v>
      </c>
      <c r="AC418" s="39">
        <v>66</v>
      </c>
      <c r="AD418" s="38"/>
      <c r="AE418" s="37" t="s">
        <v>43</v>
      </c>
      <c r="AF418" s="38" t="s">
        <v>44</v>
      </c>
      <c r="AG418" s="38"/>
      <c r="AH418" s="38"/>
    </row>
    <row r="419" spans="1:34" ht="78.75" customHeight="1" x14ac:dyDescent="0.25">
      <c r="A419" s="21">
        <v>421</v>
      </c>
      <c r="B419" s="21">
        <v>2021</v>
      </c>
      <c r="C419" s="21" t="s">
        <v>1164</v>
      </c>
      <c r="D419" s="46" t="s">
        <v>35</v>
      </c>
      <c r="E419" s="23" t="s">
        <v>36</v>
      </c>
      <c r="F419" s="4" t="s">
        <v>37</v>
      </c>
      <c r="G419" s="154" t="s">
        <v>660</v>
      </c>
      <c r="H419" s="24" t="s">
        <v>39</v>
      </c>
      <c r="I419" s="25" t="s">
        <v>40</v>
      </c>
      <c r="J419" s="21">
        <v>57</v>
      </c>
      <c r="K419" s="161" t="s">
        <v>1622</v>
      </c>
      <c r="L419" s="26" t="s">
        <v>1616</v>
      </c>
      <c r="M419" s="27">
        <v>1873</v>
      </c>
      <c r="N419" s="40">
        <v>1023884422</v>
      </c>
      <c r="O419" s="28" t="s">
        <v>661</v>
      </c>
      <c r="P419" s="28" t="s">
        <v>42</v>
      </c>
      <c r="Q419" s="28"/>
      <c r="R419" s="28"/>
      <c r="T419" s="30">
        <v>5816800</v>
      </c>
      <c r="U419" s="43">
        <v>0</v>
      </c>
      <c r="V419" s="43">
        <v>0</v>
      </c>
      <c r="W419" s="33">
        <v>0</v>
      </c>
      <c r="X419" s="34">
        <f t="shared" si="6"/>
        <v>5816800</v>
      </c>
      <c r="Y419" s="165">
        <v>0</v>
      </c>
      <c r="Z419" s="35">
        <v>44491</v>
      </c>
      <c r="AA419" s="47">
        <v>44495</v>
      </c>
      <c r="AB419" s="47">
        <v>44561</v>
      </c>
      <c r="AC419" s="39">
        <v>66</v>
      </c>
      <c r="AD419" s="38"/>
      <c r="AE419" s="37" t="s">
        <v>43</v>
      </c>
      <c r="AF419" s="38" t="s">
        <v>44</v>
      </c>
      <c r="AG419" s="38"/>
      <c r="AH419" s="38"/>
    </row>
    <row r="420" spans="1:34" ht="78.75" customHeight="1" x14ac:dyDescent="0.25">
      <c r="A420" s="21">
        <v>422</v>
      </c>
      <c r="B420" s="21">
        <v>2021</v>
      </c>
      <c r="C420" s="21" t="s">
        <v>1165</v>
      </c>
      <c r="D420" s="46" t="s">
        <v>35</v>
      </c>
      <c r="E420" s="23" t="s">
        <v>36</v>
      </c>
      <c r="F420" s="4" t="s">
        <v>37</v>
      </c>
      <c r="G420" s="154" t="s">
        <v>694</v>
      </c>
      <c r="H420" s="24" t="s">
        <v>39</v>
      </c>
      <c r="I420" s="25" t="s">
        <v>40</v>
      </c>
      <c r="J420" s="21">
        <v>6</v>
      </c>
      <c r="K420" s="161" t="s">
        <v>1625</v>
      </c>
      <c r="L420" s="26" t="s">
        <v>1618</v>
      </c>
      <c r="M420" s="27">
        <v>1865</v>
      </c>
      <c r="N420" s="40">
        <v>66932552</v>
      </c>
      <c r="O420" s="28" t="s">
        <v>1166</v>
      </c>
      <c r="P420" s="28" t="s">
        <v>42</v>
      </c>
      <c r="Q420" s="28"/>
      <c r="R420" s="28"/>
      <c r="T420" s="30">
        <v>10833330</v>
      </c>
      <c r="U420" s="43">
        <v>0</v>
      </c>
      <c r="V420" s="32">
        <v>1</v>
      </c>
      <c r="W420" s="30">
        <v>2166667</v>
      </c>
      <c r="X420" s="34">
        <f t="shared" si="6"/>
        <v>12999997</v>
      </c>
      <c r="Y420" s="165">
        <v>5666667</v>
      </c>
      <c r="Z420" s="35">
        <v>44495</v>
      </c>
      <c r="AA420" s="47">
        <v>44496</v>
      </c>
      <c r="AB420" s="47">
        <v>44575</v>
      </c>
      <c r="AC420" s="39">
        <v>65</v>
      </c>
      <c r="AD420" s="38">
        <v>1</v>
      </c>
      <c r="AE420" s="37">
        <v>13</v>
      </c>
      <c r="AF420" s="38" t="s">
        <v>44</v>
      </c>
      <c r="AG420" s="38"/>
      <c r="AH420" s="38"/>
    </row>
    <row r="421" spans="1:34" ht="78.75" customHeight="1" x14ac:dyDescent="0.25">
      <c r="A421" s="21">
        <v>423</v>
      </c>
      <c r="B421" s="21">
        <v>2021</v>
      </c>
      <c r="C421" s="21" t="s">
        <v>1167</v>
      </c>
      <c r="D421" s="46" t="s">
        <v>35</v>
      </c>
      <c r="E421" s="23" t="s">
        <v>36</v>
      </c>
      <c r="F421" s="4" t="s">
        <v>37</v>
      </c>
      <c r="G421" s="154" t="s">
        <v>1168</v>
      </c>
      <c r="H421" s="24" t="s">
        <v>39</v>
      </c>
      <c r="I421" s="25" t="s">
        <v>40</v>
      </c>
      <c r="J421" s="21">
        <v>43</v>
      </c>
      <c r="K421" s="161" t="s">
        <v>1621</v>
      </c>
      <c r="L421" s="26" t="s">
        <v>1615</v>
      </c>
      <c r="M421" s="27">
        <v>1824</v>
      </c>
      <c r="N421" s="40">
        <v>1023872925</v>
      </c>
      <c r="O421" s="28" t="s">
        <v>306</v>
      </c>
      <c r="P421" s="28" t="s">
        <v>42</v>
      </c>
      <c r="Q421" s="28"/>
      <c r="R421" s="28"/>
      <c r="T421" s="30">
        <v>5000000</v>
      </c>
      <c r="U421" s="43">
        <v>0</v>
      </c>
      <c r="V421" s="43">
        <v>0</v>
      </c>
      <c r="W421" s="33">
        <v>0</v>
      </c>
      <c r="X421" s="34">
        <f t="shared" si="6"/>
        <v>5000000</v>
      </c>
      <c r="Y421" s="165">
        <v>2333333</v>
      </c>
      <c r="Z421" s="35">
        <v>44496</v>
      </c>
      <c r="AA421" s="47">
        <v>44503</v>
      </c>
      <c r="AB421" s="47">
        <v>44563</v>
      </c>
      <c r="AC421" s="39">
        <v>60</v>
      </c>
      <c r="AD421" s="38"/>
      <c r="AE421" s="37" t="s">
        <v>43</v>
      </c>
      <c r="AF421" s="38" t="s">
        <v>44</v>
      </c>
      <c r="AG421" s="38"/>
      <c r="AH421" s="38"/>
    </row>
    <row r="422" spans="1:34" ht="78.75" customHeight="1" x14ac:dyDescent="0.25">
      <c r="A422" s="21">
        <v>424</v>
      </c>
      <c r="B422" s="21">
        <v>2021</v>
      </c>
      <c r="C422" s="21" t="s">
        <v>1169</v>
      </c>
      <c r="D422" s="46" t="s">
        <v>35</v>
      </c>
      <c r="E422" s="23" t="s">
        <v>36</v>
      </c>
      <c r="F422" s="4" t="s">
        <v>37</v>
      </c>
      <c r="G422" s="154" t="s">
        <v>1170</v>
      </c>
      <c r="H422" s="24" t="s">
        <v>39</v>
      </c>
      <c r="I422" s="25" t="s">
        <v>40</v>
      </c>
      <c r="J422" s="21">
        <v>6</v>
      </c>
      <c r="K422" s="161" t="s">
        <v>1625</v>
      </c>
      <c r="L422" s="26" t="s">
        <v>1618</v>
      </c>
      <c r="M422" s="27">
        <v>1811</v>
      </c>
      <c r="N422" s="40">
        <v>52065282</v>
      </c>
      <c r="O422" s="28" t="s">
        <v>785</v>
      </c>
      <c r="P422" s="28" t="s">
        <v>42</v>
      </c>
      <c r="Q422" s="28"/>
      <c r="R422" s="28"/>
      <c r="T422" s="30">
        <v>9000000</v>
      </c>
      <c r="U422" s="43">
        <v>0</v>
      </c>
      <c r="V422" s="32">
        <v>1</v>
      </c>
      <c r="W422" s="30">
        <v>1650000</v>
      </c>
      <c r="X422" s="34">
        <f t="shared" si="6"/>
        <v>10650000</v>
      </c>
      <c r="Y422" s="165">
        <v>4050000</v>
      </c>
      <c r="Z422" s="35">
        <v>44496</v>
      </c>
      <c r="AA422" s="47">
        <v>44504</v>
      </c>
      <c r="AB422" s="47">
        <v>44575</v>
      </c>
      <c r="AC422" s="39">
        <v>60</v>
      </c>
      <c r="AD422" s="38">
        <v>1</v>
      </c>
      <c r="AE422" s="37">
        <v>11</v>
      </c>
      <c r="AF422" s="38" t="s">
        <v>44</v>
      </c>
      <c r="AG422" s="38"/>
      <c r="AH422" s="38"/>
    </row>
    <row r="423" spans="1:34" ht="78.75" customHeight="1" x14ac:dyDescent="0.25">
      <c r="A423" s="21">
        <v>425</v>
      </c>
      <c r="B423" s="21">
        <v>2021</v>
      </c>
      <c r="C423" s="21" t="s">
        <v>1171</v>
      </c>
      <c r="D423" s="46" t="s">
        <v>35</v>
      </c>
      <c r="E423" s="23" t="s">
        <v>36</v>
      </c>
      <c r="F423" s="4" t="s">
        <v>37</v>
      </c>
      <c r="G423" s="154" t="s">
        <v>1172</v>
      </c>
      <c r="H423" s="24" t="s">
        <v>39</v>
      </c>
      <c r="I423" s="25" t="s">
        <v>40</v>
      </c>
      <c r="J423" s="21">
        <v>57</v>
      </c>
      <c r="K423" s="161" t="s">
        <v>1622</v>
      </c>
      <c r="L423" s="26" t="s">
        <v>1616</v>
      </c>
      <c r="M423" s="27">
        <v>1873</v>
      </c>
      <c r="N423" s="40">
        <v>1023942037</v>
      </c>
      <c r="O423" s="28" t="s">
        <v>1173</v>
      </c>
      <c r="P423" s="28" t="s">
        <v>42</v>
      </c>
      <c r="Q423" s="28"/>
      <c r="R423" s="28"/>
      <c r="T423" s="30">
        <v>10458000</v>
      </c>
      <c r="U423" s="43">
        <v>0</v>
      </c>
      <c r="V423" s="43">
        <v>0</v>
      </c>
      <c r="W423" s="33">
        <v>0</v>
      </c>
      <c r="X423" s="34">
        <f t="shared" si="6"/>
        <v>10458000</v>
      </c>
      <c r="Y423" s="165">
        <v>4814000</v>
      </c>
      <c r="Z423" s="35">
        <v>44497</v>
      </c>
      <c r="AA423" s="47">
        <v>44502</v>
      </c>
      <c r="AB423" s="47">
        <v>44565</v>
      </c>
      <c r="AC423" s="39">
        <v>63</v>
      </c>
      <c r="AD423" s="38"/>
      <c r="AE423" s="37" t="s">
        <v>43</v>
      </c>
      <c r="AF423" s="38" t="s">
        <v>44</v>
      </c>
      <c r="AG423" s="38"/>
      <c r="AH423" s="38"/>
    </row>
    <row r="424" spans="1:34" ht="78.75" customHeight="1" x14ac:dyDescent="0.25">
      <c r="A424" s="21">
        <v>426</v>
      </c>
      <c r="B424" s="21">
        <v>2021</v>
      </c>
      <c r="C424" s="21" t="s">
        <v>1174</v>
      </c>
      <c r="D424" s="46" t="s">
        <v>35</v>
      </c>
      <c r="E424" s="23" t="s">
        <v>36</v>
      </c>
      <c r="F424" s="4" t="s">
        <v>37</v>
      </c>
      <c r="G424" s="154" t="s">
        <v>1175</v>
      </c>
      <c r="H424" s="24" t="s">
        <v>39</v>
      </c>
      <c r="I424" s="25" t="s">
        <v>40</v>
      </c>
      <c r="J424" s="21">
        <v>43</v>
      </c>
      <c r="K424" s="161" t="s">
        <v>1621</v>
      </c>
      <c r="L424" s="26" t="s">
        <v>1615</v>
      </c>
      <c r="M424" s="27">
        <v>1824</v>
      </c>
      <c r="N424" s="40">
        <v>1026259960</v>
      </c>
      <c r="O424" s="28" t="s">
        <v>544</v>
      </c>
      <c r="P424" s="28" t="s">
        <v>42</v>
      </c>
      <c r="Q424" s="28"/>
      <c r="R424" s="28"/>
      <c r="T424" s="30">
        <v>5000000</v>
      </c>
      <c r="U424" s="43">
        <v>0</v>
      </c>
      <c r="V424" s="43">
        <v>0</v>
      </c>
      <c r="W424" s="33">
        <v>0</v>
      </c>
      <c r="X424" s="34">
        <f t="shared" si="6"/>
        <v>5000000</v>
      </c>
      <c r="Y424" s="165">
        <v>1916667</v>
      </c>
      <c r="Z424" s="35">
        <v>44497</v>
      </c>
      <c r="AA424" s="47">
        <v>44508</v>
      </c>
      <c r="AB424" s="47">
        <v>44568</v>
      </c>
      <c r="AC424" s="39">
        <v>60</v>
      </c>
      <c r="AD424" s="38"/>
      <c r="AE424" s="37" t="s">
        <v>43</v>
      </c>
      <c r="AF424" s="38" t="s">
        <v>44</v>
      </c>
      <c r="AG424" s="38"/>
      <c r="AH424" s="38"/>
    </row>
    <row r="425" spans="1:34" ht="78.75" customHeight="1" x14ac:dyDescent="0.25">
      <c r="A425" s="21">
        <v>427</v>
      </c>
      <c r="B425" s="21">
        <v>2021</v>
      </c>
      <c r="C425" s="21" t="s">
        <v>1176</v>
      </c>
      <c r="D425" s="46" t="s">
        <v>35</v>
      </c>
      <c r="E425" s="23" t="s">
        <v>36</v>
      </c>
      <c r="F425" s="4" t="s">
        <v>37</v>
      </c>
      <c r="G425" s="154" t="s">
        <v>1071</v>
      </c>
      <c r="H425" s="24" t="s">
        <v>39</v>
      </c>
      <c r="I425" s="25" t="s">
        <v>40</v>
      </c>
      <c r="J425" s="21">
        <v>57</v>
      </c>
      <c r="K425" s="161" t="s">
        <v>1622</v>
      </c>
      <c r="L425" s="26" t="s">
        <v>1616</v>
      </c>
      <c r="M425" s="27">
        <v>1873</v>
      </c>
      <c r="N425" s="40">
        <v>80061073</v>
      </c>
      <c r="O425" s="28" t="s">
        <v>1177</v>
      </c>
      <c r="P425" s="28" t="s">
        <v>42</v>
      </c>
      <c r="Q425" s="28"/>
      <c r="R425" s="28"/>
      <c r="T425" s="30">
        <v>11366666</v>
      </c>
      <c r="U425" s="43">
        <v>0</v>
      </c>
      <c r="V425" s="43">
        <v>0</v>
      </c>
      <c r="W425" s="33">
        <v>0</v>
      </c>
      <c r="X425" s="34">
        <f t="shared" si="6"/>
        <v>11366666</v>
      </c>
      <c r="Y425" s="165">
        <v>4216666</v>
      </c>
      <c r="Z425" s="35">
        <v>44502</v>
      </c>
      <c r="AA425" s="47">
        <v>44508</v>
      </c>
      <c r="AB425" s="47">
        <v>44570</v>
      </c>
      <c r="AC425" s="39">
        <v>62</v>
      </c>
      <c r="AD425" s="38"/>
      <c r="AE425" s="37" t="s">
        <v>43</v>
      </c>
      <c r="AF425" s="38" t="s">
        <v>44</v>
      </c>
      <c r="AG425" s="38"/>
      <c r="AH425" s="38"/>
    </row>
    <row r="426" spans="1:34" ht="78.75" customHeight="1" x14ac:dyDescent="0.25">
      <c r="A426" s="21">
        <v>428</v>
      </c>
      <c r="B426" s="21">
        <v>2021</v>
      </c>
      <c r="C426" s="21" t="s">
        <v>1178</v>
      </c>
      <c r="D426" s="46" t="s">
        <v>35</v>
      </c>
      <c r="E426" s="23" t="s">
        <v>36</v>
      </c>
      <c r="F426" s="4" t="s">
        <v>37</v>
      </c>
      <c r="G426" s="154" t="s">
        <v>1179</v>
      </c>
      <c r="H426" s="24" t="s">
        <v>39</v>
      </c>
      <c r="I426" s="25" t="s">
        <v>40</v>
      </c>
      <c r="J426" s="21">
        <v>17</v>
      </c>
      <c r="K426" s="161" t="s">
        <v>1638</v>
      </c>
      <c r="L426" s="26" t="s">
        <v>1618</v>
      </c>
      <c r="M426" s="27">
        <v>1792</v>
      </c>
      <c r="N426" s="40">
        <v>1082966673</v>
      </c>
      <c r="O426" s="28" t="s">
        <v>728</v>
      </c>
      <c r="P426" s="28" t="s">
        <v>42</v>
      </c>
      <c r="Q426" s="28"/>
      <c r="R426" s="28"/>
      <c r="T426" s="30">
        <v>9012732</v>
      </c>
      <c r="U426" s="43">
        <v>0</v>
      </c>
      <c r="V426" s="43">
        <v>0</v>
      </c>
      <c r="W426" s="33">
        <v>0</v>
      </c>
      <c r="X426" s="34">
        <f t="shared" si="6"/>
        <v>9012732</v>
      </c>
      <c r="Y426" s="165">
        <v>4070266</v>
      </c>
      <c r="Z426" s="35">
        <v>44498</v>
      </c>
      <c r="AA426" s="47">
        <v>44503</v>
      </c>
      <c r="AB426" s="47">
        <v>44565</v>
      </c>
      <c r="AC426" s="39">
        <v>62</v>
      </c>
      <c r="AD426" s="38"/>
      <c r="AE426" s="37" t="s">
        <v>43</v>
      </c>
      <c r="AF426" s="38" t="s">
        <v>44</v>
      </c>
      <c r="AG426" s="38"/>
      <c r="AH426" s="38"/>
    </row>
    <row r="427" spans="1:34" ht="78.75" customHeight="1" x14ac:dyDescent="0.25">
      <c r="A427" s="21">
        <v>429</v>
      </c>
      <c r="B427" s="21">
        <v>2021</v>
      </c>
      <c r="C427" s="21" t="s">
        <v>1180</v>
      </c>
      <c r="D427" s="46" t="s">
        <v>35</v>
      </c>
      <c r="E427" s="23" t="s">
        <v>36</v>
      </c>
      <c r="F427" s="4" t="s">
        <v>37</v>
      </c>
      <c r="G427" s="154" t="s">
        <v>1181</v>
      </c>
      <c r="H427" s="24" t="s">
        <v>39</v>
      </c>
      <c r="I427" s="25" t="s">
        <v>40</v>
      </c>
      <c r="J427" s="21">
        <v>57</v>
      </c>
      <c r="K427" s="161" t="s">
        <v>1622</v>
      </c>
      <c r="L427" s="26" t="s">
        <v>1616</v>
      </c>
      <c r="M427" s="27">
        <v>1873</v>
      </c>
      <c r="N427" s="40">
        <v>79387457</v>
      </c>
      <c r="O427" s="28" t="s">
        <v>1182</v>
      </c>
      <c r="P427" s="28" t="s">
        <v>42</v>
      </c>
      <c r="Q427" s="28"/>
      <c r="R427" s="28"/>
      <c r="T427" s="30">
        <v>7500000</v>
      </c>
      <c r="U427" s="43">
        <v>0</v>
      </c>
      <c r="V427" s="43">
        <v>0</v>
      </c>
      <c r="W427" s="33">
        <v>0</v>
      </c>
      <c r="X427" s="34">
        <f t="shared" si="6"/>
        <v>7500000</v>
      </c>
      <c r="Y427" s="165">
        <v>2500000</v>
      </c>
      <c r="Z427" s="35">
        <v>44541</v>
      </c>
      <c r="AA427" s="47">
        <v>44516</v>
      </c>
      <c r="AB427" s="47">
        <v>44560</v>
      </c>
      <c r="AC427" s="39">
        <v>45</v>
      </c>
      <c r="AD427" s="38"/>
      <c r="AE427" s="37" t="s">
        <v>43</v>
      </c>
      <c r="AF427" s="38"/>
      <c r="AG427" s="38" t="s">
        <v>44</v>
      </c>
      <c r="AH427" s="38"/>
    </row>
    <row r="428" spans="1:34" ht="78.75" customHeight="1" x14ac:dyDescent="0.25">
      <c r="A428" s="21">
        <v>431</v>
      </c>
      <c r="B428" s="21">
        <v>2021</v>
      </c>
      <c r="C428" s="21" t="s">
        <v>1183</v>
      </c>
      <c r="D428" s="46" t="s">
        <v>35</v>
      </c>
      <c r="E428" s="23" t="s">
        <v>36</v>
      </c>
      <c r="F428" s="4" t="s">
        <v>37</v>
      </c>
      <c r="G428" s="154" t="s">
        <v>1184</v>
      </c>
      <c r="H428" s="24" t="s">
        <v>39</v>
      </c>
      <c r="I428" s="25" t="s">
        <v>40</v>
      </c>
      <c r="J428" s="21">
        <v>34</v>
      </c>
      <c r="K428" s="161" t="s">
        <v>1634</v>
      </c>
      <c r="L428" s="26" t="s">
        <v>1617</v>
      </c>
      <c r="M428" s="27">
        <v>1826</v>
      </c>
      <c r="N428" s="40">
        <v>1022366372</v>
      </c>
      <c r="O428" s="28" t="s">
        <v>1185</v>
      </c>
      <c r="P428" s="28" t="s">
        <v>42</v>
      </c>
      <c r="Q428" s="28"/>
      <c r="R428" s="28"/>
      <c r="T428" s="30">
        <v>10000000</v>
      </c>
      <c r="U428" s="43">
        <v>0</v>
      </c>
      <c r="V428" s="43">
        <v>0</v>
      </c>
      <c r="W428" s="33">
        <v>0</v>
      </c>
      <c r="X428" s="34">
        <f t="shared" si="6"/>
        <v>10000000</v>
      </c>
      <c r="Y428" s="165">
        <v>4500000</v>
      </c>
      <c r="Z428" s="35">
        <v>44503</v>
      </c>
      <c r="AA428" s="47">
        <v>44504</v>
      </c>
      <c r="AB428" s="47">
        <v>44564</v>
      </c>
      <c r="AC428" s="39">
        <v>60</v>
      </c>
      <c r="AD428" s="38"/>
      <c r="AE428" s="37" t="s">
        <v>43</v>
      </c>
      <c r="AF428" s="38" t="s">
        <v>44</v>
      </c>
      <c r="AG428" s="38"/>
      <c r="AH428" s="38"/>
    </row>
    <row r="429" spans="1:34" ht="78.75" customHeight="1" x14ac:dyDescent="0.25">
      <c r="A429" s="21">
        <v>432</v>
      </c>
      <c r="B429" s="21">
        <v>2021</v>
      </c>
      <c r="C429" s="21" t="s">
        <v>1186</v>
      </c>
      <c r="D429" s="46" t="s">
        <v>35</v>
      </c>
      <c r="E429" s="23" t="s">
        <v>36</v>
      </c>
      <c r="F429" s="4" t="s">
        <v>37</v>
      </c>
      <c r="G429" s="154" t="s">
        <v>1187</v>
      </c>
      <c r="H429" s="24" t="s">
        <v>39</v>
      </c>
      <c r="I429" s="25" t="s">
        <v>40</v>
      </c>
      <c r="J429" s="21">
        <v>43</v>
      </c>
      <c r="K429" s="161" t="s">
        <v>1621</v>
      </c>
      <c r="L429" s="26" t="s">
        <v>1615</v>
      </c>
      <c r="M429" s="27">
        <v>1824</v>
      </c>
      <c r="N429" s="40">
        <v>1013658345</v>
      </c>
      <c r="O429" s="28" t="s">
        <v>1188</v>
      </c>
      <c r="P429" s="28" t="s">
        <v>42</v>
      </c>
      <c r="Q429" s="28"/>
      <c r="R429" s="28"/>
      <c r="T429" s="30">
        <v>3333333</v>
      </c>
      <c r="U429" s="43">
        <v>0</v>
      </c>
      <c r="V429" s="43">
        <v>0</v>
      </c>
      <c r="W429" s="33">
        <v>0</v>
      </c>
      <c r="X429" s="34">
        <f t="shared" si="6"/>
        <v>3333333</v>
      </c>
      <c r="Y429" s="165">
        <v>0</v>
      </c>
      <c r="Z429" s="35">
        <v>44523</v>
      </c>
      <c r="AA429" s="47">
        <v>44530</v>
      </c>
      <c r="AB429" s="47">
        <v>44569</v>
      </c>
      <c r="AC429" s="39">
        <v>60</v>
      </c>
      <c r="AD429" s="38"/>
      <c r="AE429" s="37" t="s">
        <v>43</v>
      </c>
      <c r="AF429" s="38" t="s">
        <v>44</v>
      </c>
      <c r="AG429" s="38"/>
      <c r="AH429" s="38"/>
    </row>
    <row r="430" spans="1:34" ht="78.75" customHeight="1" x14ac:dyDescent="0.25">
      <c r="A430" s="21">
        <v>433</v>
      </c>
      <c r="B430" s="21">
        <v>2021</v>
      </c>
      <c r="C430" s="21" t="s">
        <v>1189</v>
      </c>
      <c r="D430" s="46" t="s">
        <v>35</v>
      </c>
      <c r="E430" s="23" t="s">
        <v>36</v>
      </c>
      <c r="F430" s="4" t="s">
        <v>37</v>
      </c>
      <c r="G430" s="154" t="s">
        <v>443</v>
      </c>
      <c r="H430" s="24" t="s">
        <v>39</v>
      </c>
      <c r="I430" s="25" t="s">
        <v>40</v>
      </c>
      <c r="J430" s="21">
        <v>57</v>
      </c>
      <c r="K430" s="161" t="s">
        <v>1622</v>
      </c>
      <c r="L430" s="26" t="s">
        <v>1616</v>
      </c>
      <c r="M430" s="27">
        <v>1873</v>
      </c>
      <c r="N430" s="40">
        <v>79812331</v>
      </c>
      <c r="O430" s="28" t="s">
        <v>1190</v>
      </c>
      <c r="P430" s="28" t="s">
        <v>42</v>
      </c>
      <c r="Q430" s="28"/>
      <c r="R430" s="28"/>
      <c r="T430" s="30">
        <v>8250000</v>
      </c>
      <c r="U430" s="43">
        <v>0</v>
      </c>
      <c r="V430" s="43">
        <v>0</v>
      </c>
      <c r="W430" s="33">
        <v>0</v>
      </c>
      <c r="X430" s="34">
        <f t="shared" si="6"/>
        <v>8250000</v>
      </c>
      <c r="Y430" s="165">
        <v>0</v>
      </c>
      <c r="Z430" s="35">
        <v>44512</v>
      </c>
      <c r="AA430" s="47">
        <v>44511</v>
      </c>
      <c r="AB430" s="47">
        <v>44560</v>
      </c>
      <c r="AC430" s="39">
        <v>45</v>
      </c>
      <c r="AD430" s="38"/>
      <c r="AE430" s="37" t="s">
        <v>43</v>
      </c>
      <c r="AF430" s="38"/>
      <c r="AG430" s="38" t="s">
        <v>44</v>
      </c>
      <c r="AH430" s="38"/>
    </row>
    <row r="431" spans="1:34" ht="78.75" customHeight="1" x14ac:dyDescent="0.25">
      <c r="A431" s="21">
        <v>434</v>
      </c>
      <c r="B431" s="21">
        <v>2021</v>
      </c>
      <c r="C431" s="21" t="s">
        <v>1191</v>
      </c>
      <c r="D431" s="46" t="s">
        <v>35</v>
      </c>
      <c r="E431" s="23" t="s">
        <v>36</v>
      </c>
      <c r="F431" s="4" t="s">
        <v>37</v>
      </c>
      <c r="G431" s="154" t="s">
        <v>1192</v>
      </c>
      <c r="H431" s="24" t="s">
        <v>39</v>
      </c>
      <c r="I431" s="25" t="s">
        <v>40</v>
      </c>
      <c r="J431" s="21">
        <v>57</v>
      </c>
      <c r="K431" s="161" t="s">
        <v>1622</v>
      </c>
      <c r="L431" s="26" t="s">
        <v>1616</v>
      </c>
      <c r="M431" s="27">
        <v>1873</v>
      </c>
      <c r="N431" s="40">
        <v>79639019</v>
      </c>
      <c r="O431" s="28" t="s">
        <v>1193</v>
      </c>
      <c r="P431" s="28" t="s">
        <v>42</v>
      </c>
      <c r="Q431" s="28"/>
      <c r="R431" s="28"/>
      <c r="T431" s="30">
        <v>11160000</v>
      </c>
      <c r="U431" s="43">
        <v>0</v>
      </c>
      <c r="V431" s="43">
        <v>0</v>
      </c>
      <c r="W431" s="33">
        <v>0</v>
      </c>
      <c r="X431" s="34">
        <f t="shared" si="6"/>
        <v>11160000</v>
      </c>
      <c r="Y431" s="164">
        <v>4340000</v>
      </c>
      <c r="Z431" s="35">
        <v>44505</v>
      </c>
      <c r="AA431" s="47">
        <v>44504</v>
      </c>
      <c r="AB431" s="47">
        <v>44564</v>
      </c>
      <c r="AC431" s="39">
        <v>54</v>
      </c>
      <c r="AD431" s="38"/>
      <c r="AE431" s="37" t="s">
        <v>43</v>
      </c>
      <c r="AF431" s="38" t="s">
        <v>44</v>
      </c>
      <c r="AG431" s="38"/>
      <c r="AH431" s="38"/>
    </row>
    <row r="432" spans="1:34" ht="78.75" customHeight="1" x14ac:dyDescent="0.25">
      <c r="A432" s="21">
        <v>435</v>
      </c>
      <c r="B432" s="21">
        <v>2021</v>
      </c>
      <c r="C432" s="21" t="s">
        <v>1194</v>
      </c>
      <c r="D432" s="46" t="s">
        <v>35</v>
      </c>
      <c r="E432" s="23" t="s">
        <v>36</v>
      </c>
      <c r="F432" s="4" t="s">
        <v>37</v>
      </c>
      <c r="G432" s="154" t="s">
        <v>1195</v>
      </c>
      <c r="H432" s="24" t="s">
        <v>39</v>
      </c>
      <c r="I432" s="25" t="s">
        <v>40</v>
      </c>
      <c r="J432" s="21">
        <v>57</v>
      </c>
      <c r="K432" s="161" t="s">
        <v>1622</v>
      </c>
      <c r="L432" s="26" t="s">
        <v>1616</v>
      </c>
      <c r="M432" s="27">
        <v>1873</v>
      </c>
      <c r="N432" s="40">
        <v>1023885354</v>
      </c>
      <c r="O432" s="28" t="s">
        <v>1196</v>
      </c>
      <c r="P432" s="28" t="s">
        <v>42</v>
      </c>
      <c r="Q432" s="28"/>
      <c r="R432" s="28"/>
      <c r="T432" s="30">
        <v>6533333</v>
      </c>
      <c r="U432" s="43">
        <v>0</v>
      </c>
      <c r="V432" s="32">
        <v>1</v>
      </c>
      <c r="W432" s="30">
        <v>1633333</v>
      </c>
      <c r="X432" s="34">
        <f t="shared" si="6"/>
        <v>8166666</v>
      </c>
      <c r="Y432" s="164">
        <v>3150000</v>
      </c>
      <c r="Z432" s="35">
        <v>44504</v>
      </c>
      <c r="AA432" s="47">
        <v>44504</v>
      </c>
      <c r="AB432" s="47">
        <v>44575</v>
      </c>
      <c r="AC432" s="39">
        <v>56</v>
      </c>
      <c r="AD432" s="38">
        <v>1</v>
      </c>
      <c r="AE432" s="37">
        <v>14</v>
      </c>
      <c r="AF432" s="38" t="s">
        <v>44</v>
      </c>
      <c r="AG432" s="38"/>
      <c r="AH432" s="38"/>
    </row>
    <row r="433" spans="1:34" ht="78.75" customHeight="1" x14ac:dyDescent="0.25">
      <c r="A433" s="21">
        <v>436</v>
      </c>
      <c r="B433" s="21">
        <v>2021</v>
      </c>
      <c r="C433" s="21" t="s">
        <v>1197</v>
      </c>
      <c r="D433" s="46" t="s">
        <v>35</v>
      </c>
      <c r="E433" s="23" t="s">
        <v>36</v>
      </c>
      <c r="F433" s="4" t="s">
        <v>37</v>
      </c>
      <c r="G433" s="154" t="s">
        <v>1198</v>
      </c>
      <c r="H433" s="24" t="s">
        <v>39</v>
      </c>
      <c r="I433" s="25" t="s">
        <v>40</v>
      </c>
      <c r="J433" s="21">
        <v>34</v>
      </c>
      <c r="K433" s="161" t="s">
        <v>1634</v>
      </c>
      <c r="L433" s="26" t="s">
        <v>1617</v>
      </c>
      <c r="M433" s="27">
        <v>1826</v>
      </c>
      <c r="N433" s="40">
        <v>40332738</v>
      </c>
      <c r="O433" s="28" t="s">
        <v>1199</v>
      </c>
      <c r="P433" s="28" t="s">
        <v>42</v>
      </c>
      <c r="Q433" s="28"/>
      <c r="R433" s="28"/>
      <c r="T433" s="30">
        <v>9333333</v>
      </c>
      <c r="U433" s="43">
        <v>0</v>
      </c>
      <c r="V433" s="43">
        <v>0</v>
      </c>
      <c r="W433" s="33">
        <v>0</v>
      </c>
      <c r="X433" s="34">
        <f t="shared" si="6"/>
        <v>9333333</v>
      </c>
      <c r="Y433" s="164">
        <v>4333333</v>
      </c>
      <c r="Z433" s="35">
        <v>44504</v>
      </c>
      <c r="AA433" s="47">
        <v>44503</v>
      </c>
      <c r="AB433" s="47">
        <v>44561</v>
      </c>
      <c r="AC433" s="39">
        <v>56</v>
      </c>
      <c r="AD433" s="38"/>
      <c r="AE433" s="37" t="s">
        <v>43</v>
      </c>
      <c r="AF433" s="38" t="s">
        <v>44</v>
      </c>
      <c r="AG433" s="38"/>
      <c r="AH433" s="38"/>
    </row>
    <row r="434" spans="1:34" ht="78.75" customHeight="1" x14ac:dyDescent="0.25">
      <c r="A434" s="21">
        <v>437</v>
      </c>
      <c r="B434" s="21">
        <v>2021</v>
      </c>
      <c r="C434" s="21" t="s">
        <v>1200</v>
      </c>
      <c r="D434" s="46" t="s">
        <v>35</v>
      </c>
      <c r="E434" s="23" t="s">
        <v>36</v>
      </c>
      <c r="F434" s="4" t="s">
        <v>37</v>
      </c>
      <c r="G434" s="154" t="s">
        <v>1201</v>
      </c>
      <c r="H434" s="24" t="s">
        <v>39</v>
      </c>
      <c r="I434" s="25" t="s">
        <v>40</v>
      </c>
      <c r="J434" s="21">
        <v>57</v>
      </c>
      <c r="K434" s="161" t="s">
        <v>1622</v>
      </c>
      <c r="L434" s="26" t="s">
        <v>1616</v>
      </c>
      <c r="M434" s="27">
        <v>1873</v>
      </c>
      <c r="N434" s="40">
        <v>52160756</v>
      </c>
      <c r="O434" s="28" t="s">
        <v>1202</v>
      </c>
      <c r="P434" s="28" t="s">
        <v>42</v>
      </c>
      <c r="Q434" s="28"/>
      <c r="R434" s="28"/>
      <c r="T434" s="30">
        <v>4160000</v>
      </c>
      <c r="U434" s="43">
        <v>0</v>
      </c>
      <c r="V434" s="43">
        <v>0</v>
      </c>
      <c r="W434" s="33">
        <v>0</v>
      </c>
      <c r="X434" s="34">
        <f t="shared" si="6"/>
        <v>4160000</v>
      </c>
      <c r="Y434" s="164">
        <v>0</v>
      </c>
      <c r="Z434" s="35">
        <v>44508</v>
      </c>
      <c r="AA434" s="47">
        <v>44526</v>
      </c>
      <c r="AB434" s="47">
        <v>44578</v>
      </c>
      <c r="AC434" s="39">
        <v>52</v>
      </c>
      <c r="AD434" s="38"/>
      <c r="AE434" s="45" t="s">
        <v>43</v>
      </c>
      <c r="AF434" s="38" t="s">
        <v>44</v>
      </c>
      <c r="AG434" s="38"/>
      <c r="AH434" s="38"/>
    </row>
    <row r="435" spans="1:34" ht="78.75" customHeight="1" x14ac:dyDescent="0.25">
      <c r="A435" s="21">
        <v>438</v>
      </c>
      <c r="B435" s="21">
        <v>2021</v>
      </c>
      <c r="C435" s="21" t="s">
        <v>1203</v>
      </c>
      <c r="D435" s="46" t="s">
        <v>35</v>
      </c>
      <c r="E435" s="23" t="s">
        <v>36</v>
      </c>
      <c r="F435" s="4" t="s">
        <v>37</v>
      </c>
      <c r="G435" s="154" t="s">
        <v>1204</v>
      </c>
      <c r="H435" s="24" t="s">
        <v>39</v>
      </c>
      <c r="I435" s="25" t="s">
        <v>40</v>
      </c>
      <c r="J435" s="21">
        <v>57</v>
      </c>
      <c r="K435" s="161" t="s">
        <v>1622</v>
      </c>
      <c r="L435" s="26" t="s">
        <v>1616</v>
      </c>
      <c r="M435" s="27">
        <v>1873</v>
      </c>
      <c r="N435" s="40">
        <v>79532673</v>
      </c>
      <c r="O435" s="28" t="s">
        <v>1205</v>
      </c>
      <c r="P435" s="28" t="s">
        <v>42</v>
      </c>
      <c r="Q435" s="28"/>
      <c r="R435" s="28"/>
      <c r="T435" s="30">
        <v>6000000</v>
      </c>
      <c r="U435" s="43">
        <v>0</v>
      </c>
      <c r="V435" s="43">
        <v>0</v>
      </c>
      <c r="W435" s="33">
        <v>0</v>
      </c>
      <c r="X435" s="34">
        <f t="shared" si="6"/>
        <v>6000000</v>
      </c>
      <c r="Y435" s="164">
        <v>0</v>
      </c>
      <c r="Z435" s="35">
        <v>44539</v>
      </c>
      <c r="AA435" s="47">
        <v>44545</v>
      </c>
      <c r="AB435" s="47">
        <v>44575</v>
      </c>
      <c r="AC435" s="39">
        <v>30</v>
      </c>
      <c r="AD435" s="38"/>
      <c r="AE435" s="45" t="s">
        <v>43</v>
      </c>
      <c r="AF435" s="38" t="s">
        <v>44</v>
      </c>
      <c r="AG435" s="38"/>
      <c r="AH435" s="38"/>
    </row>
    <row r="436" spans="1:34" ht="78.75" customHeight="1" x14ac:dyDescent="0.25">
      <c r="A436" s="21">
        <v>439</v>
      </c>
      <c r="B436" s="21">
        <v>2021</v>
      </c>
      <c r="C436" s="21" t="s">
        <v>1206</v>
      </c>
      <c r="D436" s="46" t="s">
        <v>35</v>
      </c>
      <c r="E436" s="23" t="s">
        <v>36</v>
      </c>
      <c r="F436" s="4" t="s">
        <v>37</v>
      </c>
      <c r="G436" s="154" t="s">
        <v>1187</v>
      </c>
      <c r="H436" s="24" t="s">
        <v>39</v>
      </c>
      <c r="I436" s="25" t="s">
        <v>40</v>
      </c>
      <c r="J436" s="21">
        <v>43</v>
      </c>
      <c r="K436" s="161" t="s">
        <v>1621</v>
      </c>
      <c r="L436" s="26" t="s">
        <v>1615</v>
      </c>
      <c r="M436" s="27">
        <v>1824</v>
      </c>
      <c r="N436" s="40">
        <v>79810863</v>
      </c>
      <c r="O436" s="28" t="s">
        <v>1207</v>
      </c>
      <c r="P436" s="28" t="s">
        <v>42</v>
      </c>
      <c r="Q436" s="28"/>
      <c r="R436" s="28"/>
      <c r="T436" s="30">
        <v>3750000</v>
      </c>
      <c r="U436" s="43">
        <v>0</v>
      </c>
      <c r="V436" s="43">
        <v>0</v>
      </c>
      <c r="W436" s="33">
        <v>0</v>
      </c>
      <c r="X436" s="34">
        <f t="shared" si="6"/>
        <v>3750000</v>
      </c>
      <c r="Y436" s="164">
        <v>1166667</v>
      </c>
      <c r="Z436" s="35">
        <v>44510</v>
      </c>
      <c r="AA436" s="47">
        <v>44509</v>
      </c>
      <c r="AB436" s="47">
        <v>44561</v>
      </c>
      <c r="AC436" s="39">
        <v>45</v>
      </c>
      <c r="AD436" s="38"/>
      <c r="AE436" s="37" t="s">
        <v>43</v>
      </c>
      <c r="AF436" s="38" t="s">
        <v>44</v>
      </c>
      <c r="AG436" s="38"/>
      <c r="AH436" s="38"/>
    </row>
    <row r="437" spans="1:34" ht="78.75" customHeight="1" x14ac:dyDescent="0.25">
      <c r="A437" s="21">
        <v>441</v>
      </c>
      <c r="B437" s="21">
        <v>2021</v>
      </c>
      <c r="C437" s="21" t="s">
        <v>1208</v>
      </c>
      <c r="D437" s="46" t="s">
        <v>35</v>
      </c>
      <c r="E437" s="23" t="s">
        <v>36</v>
      </c>
      <c r="F437" s="4" t="s">
        <v>37</v>
      </c>
      <c r="G437" s="154" t="s">
        <v>1175</v>
      </c>
      <c r="H437" s="24" t="s">
        <v>39</v>
      </c>
      <c r="I437" s="25" t="s">
        <v>40</v>
      </c>
      <c r="J437" s="21">
        <v>43</v>
      </c>
      <c r="K437" s="161" t="s">
        <v>1621</v>
      </c>
      <c r="L437" s="26" t="s">
        <v>1615</v>
      </c>
      <c r="M437" s="27">
        <v>1824</v>
      </c>
      <c r="N437" s="40">
        <v>79558626</v>
      </c>
      <c r="O437" s="28" t="s">
        <v>687</v>
      </c>
      <c r="P437" s="28" t="s">
        <v>42</v>
      </c>
      <c r="Q437" s="28"/>
      <c r="R437" s="28"/>
      <c r="T437" s="30">
        <v>3333333</v>
      </c>
      <c r="U437" s="43">
        <v>0</v>
      </c>
      <c r="V437" s="43">
        <v>0</v>
      </c>
      <c r="W437" s="33">
        <v>0</v>
      </c>
      <c r="X437" s="34">
        <f t="shared" si="6"/>
        <v>3333333</v>
      </c>
      <c r="Y437" s="164">
        <v>0</v>
      </c>
      <c r="Z437" s="35">
        <v>44523</v>
      </c>
      <c r="AA437" s="47">
        <v>44531</v>
      </c>
      <c r="AB437" s="47">
        <v>44571</v>
      </c>
      <c r="AC437" s="39">
        <v>40</v>
      </c>
      <c r="AD437" s="38"/>
      <c r="AE437" s="37" t="s">
        <v>43</v>
      </c>
      <c r="AF437" s="38" t="s">
        <v>44</v>
      </c>
      <c r="AG437" s="38"/>
      <c r="AH437" s="38"/>
    </row>
    <row r="438" spans="1:34" ht="78.75" customHeight="1" x14ac:dyDescent="0.25">
      <c r="A438" s="21">
        <v>442</v>
      </c>
      <c r="B438" s="21">
        <v>2021</v>
      </c>
      <c r="C438" s="21" t="s">
        <v>1209</v>
      </c>
      <c r="D438" s="46" t="s">
        <v>35</v>
      </c>
      <c r="E438" s="23" t="s">
        <v>36</v>
      </c>
      <c r="F438" s="4" t="s">
        <v>37</v>
      </c>
      <c r="G438" s="154" t="s">
        <v>1210</v>
      </c>
      <c r="H438" s="24" t="s">
        <v>39</v>
      </c>
      <c r="I438" s="25" t="s">
        <v>40</v>
      </c>
      <c r="J438" s="21">
        <v>39</v>
      </c>
      <c r="K438" s="161" t="s">
        <v>1631</v>
      </c>
      <c r="L438" s="26" t="s">
        <v>1615</v>
      </c>
      <c r="M438" s="27">
        <v>1869</v>
      </c>
      <c r="N438" s="40">
        <v>1020766472</v>
      </c>
      <c r="O438" s="28" t="s">
        <v>523</v>
      </c>
      <c r="P438" s="28" t="s">
        <v>42</v>
      </c>
      <c r="Q438" s="28"/>
      <c r="R438" s="28"/>
      <c r="T438" s="30">
        <v>7000000</v>
      </c>
      <c r="U438" s="43">
        <v>0</v>
      </c>
      <c r="V438" s="43">
        <v>0</v>
      </c>
      <c r="W438" s="33">
        <v>0</v>
      </c>
      <c r="X438" s="34">
        <f t="shared" si="6"/>
        <v>7000000</v>
      </c>
      <c r="Y438" s="164">
        <v>1500000</v>
      </c>
      <c r="Z438" s="35">
        <v>44517</v>
      </c>
      <c r="AA438" s="47">
        <v>44522</v>
      </c>
      <c r="AB438" s="47">
        <v>44564</v>
      </c>
      <c r="AC438" s="39">
        <v>42</v>
      </c>
      <c r="AD438" s="38"/>
      <c r="AE438" s="37" t="s">
        <v>43</v>
      </c>
      <c r="AF438" s="38" t="s">
        <v>44</v>
      </c>
      <c r="AG438" s="38"/>
      <c r="AH438" s="38"/>
    </row>
    <row r="439" spans="1:34" ht="78.75" customHeight="1" x14ac:dyDescent="0.25">
      <c r="A439" s="21">
        <v>444</v>
      </c>
      <c r="B439" s="21">
        <v>2021</v>
      </c>
      <c r="C439" s="21" t="s">
        <v>1211</v>
      </c>
      <c r="D439" s="46" t="s">
        <v>35</v>
      </c>
      <c r="E439" s="23" t="s">
        <v>36</v>
      </c>
      <c r="F439" s="4" t="s">
        <v>37</v>
      </c>
      <c r="G439" s="154" t="s">
        <v>1212</v>
      </c>
      <c r="H439" s="24" t="s">
        <v>39</v>
      </c>
      <c r="I439" s="25" t="s">
        <v>40</v>
      </c>
      <c r="J439" s="21">
        <v>57</v>
      </c>
      <c r="K439" s="161" t="s">
        <v>1622</v>
      </c>
      <c r="L439" s="26" t="s">
        <v>1616</v>
      </c>
      <c r="M439" s="27">
        <v>1873</v>
      </c>
      <c r="N439" s="40">
        <v>51868403</v>
      </c>
      <c r="O439" s="28" t="s">
        <v>1213</v>
      </c>
      <c r="P439" s="28" t="s">
        <v>42</v>
      </c>
      <c r="Q439" s="28"/>
      <c r="R439" s="28"/>
      <c r="T439" s="30">
        <v>6000000</v>
      </c>
      <c r="U439" s="43">
        <v>0</v>
      </c>
      <c r="V439" s="43">
        <v>0</v>
      </c>
      <c r="W439" s="33">
        <v>0</v>
      </c>
      <c r="X439" s="34">
        <f t="shared" si="6"/>
        <v>6000000</v>
      </c>
      <c r="Y439" s="164">
        <v>0</v>
      </c>
      <c r="Z439" s="35">
        <v>44540</v>
      </c>
      <c r="AA439" s="47">
        <v>44545</v>
      </c>
      <c r="AB439" s="47">
        <v>44575</v>
      </c>
      <c r="AC439" s="39">
        <v>30</v>
      </c>
      <c r="AD439" s="38"/>
      <c r="AE439" s="37" t="s">
        <v>43</v>
      </c>
      <c r="AF439" s="38" t="s">
        <v>44</v>
      </c>
      <c r="AG439" s="38"/>
      <c r="AH439" s="38"/>
    </row>
    <row r="440" spans="1:34" ht="78.75" customHeight="1" x14ac:dyDescent="0.25">
      <c r="A440" s="21">
        <v>445</v>
      </c>
      <c r="B440" s="21">
        <v>2021</v>
      </c>
      <c r="C440" s="21" t="s">
        <v>1214</v>
      </c>
      <c r="D440" s="46" t="s">
        <v>35</v>
      </c>
      <c r="E440" s="23" t="s">
        <v>36</v>
      </c>
      <c r="F440" s="4" t="s">
        <v>37</v>
      </c>
      <c r="G440" s="154" t="s">
        <v>1215</v>
      </c>
      <c r="H440" s="24" t="s">
        <v>39</v>
      </c>
      <c r="I440" s="25" t="s">
        <v>40</v>
      </c>
      <c r="J440" s="21">
        <v>1</v>
      </c>
      <c r="K440" s="161" t="s">
        <v>1624</v>
      </c>
      <c r="L440" s="26" t="s">
        <v>1618</v>
      </c>
      <c r="M440" s="27">
        <v>1852</v>
      </c>
      <c r="N440" s="40">
        <v>52282714</v>
      </c>
      <c r="O440" s="28" t="s">
        <v>470</v>
      </c>
      <c r="P440" s="28" t="s">
        <v>42</v>
      </c>
      <c r="Q440" s="28"/>
      <c r="R440" s="28"/>
      <c r="T440" s="30">
        <v>6000000</v>
      </c>
      <c r="U440" s="43">
        <v>0</v>
      </c>
      <c r="V440" s="43">
        <v>0</v>
      </c>
      <c r="W440" s="33">
        <v>0</v>
      </c>
      <c r="X440" s="34">
        <f t="shared" si="6"/>
        <v>6000000</v>
      </c>
      <c r="Y440" s="164">
        <v>300000</v>
      </c>
      <c r="Z440" s="35">
        <v>44517</v>
      </c>
      <c r="AA440" s="47">
        <v>44529</v>
      </c>
      <c r="AB440" s="47">
        <v>44568</v>
      </c>
      <c r="AC440" s="39">
        <v>40</v>
      </c>
      <c r="AD440" s="38"/>
      <c r="AE440" s="37" t="s">
        <v>43</v>
      </c>
      <c r="AF440" s="38" t="s">
        <v>44</v>
      </c>
      <c r="AG440" s="38"/>
      <c r="AH440" s="38"/>
    </row>
    <row r="441" spans="1:34" ht="78.75" customHeight="1" x14ac:dyDescent="0.25">
      <c r="A441" s="21">
        <v>446</v>
      </c>
      <c r="B441" s="21">
        <v>2021</v>
      </c>
      <c r="C441" s="21" t="s">
        <v>1216</v>
      </c>
      <c r="D441" s="46" t="s">
        <v>35</v>
      </c>
      <c r="E441" s="23" t="s">
        <v>36</v>
      </c>
      <c r="F441" s="4" t="s">
        <v>37</v>
      </c>
      <c r="G441" s="154" t="s">
        <v>1175</v>
      </c>
      <c r="H441" s="24" t="s">
        <v>39</v>
      </c>
      <c r="I441" s="25" t="s">
        <v>40</v>
      </c>
      <c r="J441" s="21">
        <v>43</v>
      </c>
      <c r="K441" s="161" t="s">
        <v>1621</v>
      </c>
      <c r="L441" s="26" t="s">
        <v>1615</v>
      </c>
      <c r="M441" s="27">
        <v>1824</v>
      </c>
      <c r="N441" s="40">
        <v>79560317</v>
      </c>
      <c r="O441" s="28" t="s">
        <v>453</v>
      </c>
      <c r="P441" s="28" t="s">
        <v>42</v>
      </c>
      <c r="Q441" s="28"/>
      <c r="R441" s="28"/>
      <c r="T441" s="30">
        <v>3083333</v>
      </c>
      <c r="U441" s="43">
        <v>0</v>
      </c>
      <c r="V441" s="43">
        <v>0</v>
      </c>
      <c r="W441" s="33">
        <v>0</v>
      </c>
      <c r="X441" s="34">
        <f t="shared" si="6"/>
        <v>3083333</v>
      </c>
      <c r="Y441" s="164">
        <v>0</v>
      </c>
      <c r="Z441" s="35">
        <v>44523</v>
      </c>
      <c r="AA441" s="47">
        <v>44526</v>
      </c>
      <c r="AB441" s="47">
        <v>44594</v>
      </c>
      <c r="AC441" s="39">
        <v>37</v>
      </c>
      <c r="AD441" s="38"/>
      <c r="AE441" s="37" t="s">
        <v>43</v>
      </c>
      <c r="AF441" s="38" t="s">
        <v>44</v>
      </c>
      <c r="AG441" s="38"/>
      <c r="AH441" s="38"/>
    </row>
    <row r="442" spans="1:34" ht="78.75" customHeight="1" x14ac:dyDescent="0.25">
      <c r="A442" s="21">
        <v>447</v>
      </c>
      <c r="B442" s="21">
        <v>2021</v>
      </c>
      <c r="C442" s="21" t="s">
        <v>1217</v>
      </c>
      <c r="D442" s="46" t="s">
        <v>35</v>
      </c>
      <c r="E442" s="23" t="s">
        <v>36</v>
      </c>
      <c r="F442" s="4" t="s">
        <v>37</v>
      </c>
      <c r="G442" s="154" t="s">
        <v>1218</v>
      </c>
      <c r="H442" s="24" t="s">
        <v>39</v>
      </c>
      <c r="I442" s="25" t="s">
        <v>40</v>
      </c>
      <c r="J442" s="21">
        <v>6</v>
      </c>
      <c r="K442" s="161" t="s">
        <v>1625</v>
      </c>
      <c r="L442" s="26" t="s">
        <v>1618</v>
      </c>
      <c r="M442" s="27">
        <v>1811</v>
      </c>
      <c r="N442" s="40">
        <v>1023864646</v>
      </c>
      <c r="O442" s="28" t="s">
        <v>450</v>
      </c>
      <c r="P442" s="28" t="s">
        <v>42</v>
      </c>
      <c r="Q442" s="28"/>
      <c r="R442" s="28"/>
      <c r="T442" s="30">
        <v>5814666</v>
      </c>
      <c r="U442" s="43">
        <v>0</v>
      </c>
      <c r="V442" s="43">
        <v>0</v>
      </c>
      <c r="W442" s="33">
        <v>0</v>
      </c>
      <c r="X442" s="34">
        <f t="shared" si="6"/>
        <v>5814666</v>
      </c>
      <c r="Y442" s="164">
        <v>872200</v>
      </c>
      <c r="Z442" s="35">
        <v>44517</v>
      </c>
      <c r="AA442" s="47">
        <v>44525</v>
      </c>
      <c r="AB442" s="47">
        <v>44565</v>
      </c>
      <c r="AC442" s="39">
        <v>40</v>
      </c>
      <c r="AD442" s="38"/>
      <c r="AE442" s="37" t="s">
        <v>43</v>
      </c>
      <c r="AF442" s="38" t="s">
        <v>44</v>
      </c>
      <c r="AG442" s="38"/>
      <c r="AH442" s="38"/>
    </row>
    <row r="443" spans="1:34" ht="78.75" customHeight="1" x14ac:dyDescent="0.25">
      <c r="A443" s="21">
        <v>448</v>
      </c>
      <c r="B443" s="21">
        <v>2021</v>
      </c>
      <c r="C443" s="21" t="s">
        <v>1219</v>
      </c>
      <c r="D443" s="46" t="s">
        <v>35</v>
      </c>
      <c r="E443" s="23" t="s">
        <v>36</v>
      </c>
      <c r="F443" s="4" t="s">
        <v>37</v>
      </c>
      <c r="G443" s="154" t="s">
        <v>1220</v>
      </c>
      <c r="H443" s="24" t="s">
        <v>39</v>
      </c>
      <c r="I443" s="25" t="s">
        <v>40</v>
      </c>
      <c r="J443" s="21">
        <v>57</v>
      </c>
      <c r="K443" s="161" t="s">
        <v>1622</v>
      </c>
      <c r="L443" s="26" t="s">
        <v>1616</v>
      </c>
      <c r="M443" s="27">
        <v>1873</v>
      </c>
      <c r="N443" s="40">
        <v>80731158</v>
      </c>
      <c r="O443" s="28" t="s">
        <v>1221</v>
      </c>
      <c r="P443" s="28" t="s">
        <v>42</v>
      </c>
      <c r="Q443" s="28"/>
      <c r="R443" s="28"/>
      <c r="T443" s="30">
        <v>6525000</v>
      </c>
      <c r="U443" s="43">
        <v>0</v>
      </c>
      <c r="V443" s="43">
        <v>0</v>
      </c>
      <c r="W443" s="33">
        <v>0</v>
      </c>
      <c r="X443" s="34">
        <f t="shared" si="6"/>
        <v>6525000</v>
      </c>
      <c r="Y443" s="164">
        <v>1160000</v>
      </c>
      <c r="Z443" s="35">
        <v>44516</v>
      </c>
      <c r="AA443" s="47">
        <v>44523</v>
      </c>
      <c r="AB443" s="47">
        <v>44567</v>
      </c>
      <c r="AC443" s="39">
        <v>45</v>
      </c>
      <c r="AD443" s="38"/>
      <c r="AE443" s="37" t="s">
        <v>43</v>
      </c>
      <c r="AF443" s="38" t="s">
        <v>44</v>
      </c>
      <c r="AG443" s="38"/>
      <c r="AH443" s="38"/>
    </row>
    <row r="444" spans="1:34" ht="78.75" customHeight="1" x14ac:dyDescent="0.25">
      <c r="A444" s="21">
        <v>452</v>
      </c>
      <c r="B444" s="21">
        <v>2021</v>
      </c>
      <c r="C444" s="21" t="s">
        <v>1222</v>
      </c>
      <c r="D444" s="46" t="s">
        <v>865</v>
      </c>
      <c r="E444" s="23" t="s">
        <v>36</v>
      </c>
      <c r="F444" s="4" t="s">
        <v>865</v>
      </c>
      <c r="G444" s="154" t="s">
        <v>1223</v>
      </c>
      <c r="H444" s="24" t="s">
        <v>39</v>
      </c>
      <c r="I444" s="25" t="s">
        <v>40</v>
      </c>
      <c r="J444" s="21">
        <v>28</v>
      </c>
      <c r="K444" s="161" t="s">
        <v>1632</v>
      </c>
      <c r="L444" s="26" t="s">
        <v>1617</v>
      </c>
      <c r="M444" s="27">
        <v>1819</v>
      </c>
      <c r="N444" s="40">
        <v>899999333</v>
      </c>
      <c r="O444" s="28" t="s">
        <v>1224</v>
      </c>
      <c r="P444" s="28" t="s">
        <v>713</v>
      </c>
      <c r="Q444" s="28"/>
      <c r="R444" s="28"/>
      <c r="T444" s="94">
        <v>672923820</v>
      </c>
      <c r="U444" s="31">
        <v>0</v>
      </c>
      <c r="V444" s="32">
        <v>0</v>
      </c>
      <c r="W444" s="33">
        <v>0</v>
      </c>
      <c r="X444" s="34">
        <f t="shared" si="6"/>
        <v>672923820</v>
      </c>
      <c r="Y444" s="164">
        <v>0</v>
      </c>
      <c r="Z444" s="101">
        <v>44512</v>
      </c>
      <c r="AA444" s="47">
        <v>44512</v>
      </c>
      <c r="AB444" s="47">
        <v>44692</v>
      </c>
      <c r="AC444" s="39">
        <v>180</v>
      </c>
      <c r="AD444" s="38"/>
      <c r="AE444" s="37" t="s">
        <v>43</v>
      </c>
      <c r="AF444" s="38" t="s">
        <v>44</v>
      </c>
      <c r="AG444" s="38"/>
      <c r="AH444" s="38"/>
    </row>
    <row r="445" spans="1:34" ht="78.75" customHeight="1" x14ac:dyDescent="0.25">
      <c r="A445" s="21">
        <v>454</v>
      </c>
      <c r="B445" s="21">
        <v>2021</v>
      </c>
      <c r="C445" s="21" t="s">
        <v>1225</v>
      </c>
      <c r="D445" s="46" t="s">
        <v>865</v>
      </c>
      <c r="E445" s="23" t="s">
        <v>36</v>
      </c>
      <c r="F445" s="4" t="s">
        <v>865</v>
      </c>
      <c r="G445" s="154" t="s">
        <v>1226</v>
      </c>
      <c r="H445" s="24" t="s">
        <v>39</v>
      </c>
      <c r="I445" s="25" t="s">
        <v>40</v>
      </c>
      <c r="J445" s="21">
        <v>6</v>
      </c>
      <c r="K445" s="161" t="s">
        <v>1625</v>
      </c>
      <c r="L445" s="26" t="s">
        <v>1618</v>
      </c>
      <c r="M445" s="27">
        <v>1843</v>
      </c>
      <c r="N445" s="40">
        <v>900959051</v>
      </c>
      <c r="O445" s="28" t="s">
        <v>1227</v>
      </c>
      <c r="P445" s="28" t="s">
        <v>713</v>
      </c>
      <c r="Q445" s="28"/>
      <c r="R445" s="28"/>
      <c r="T445" s="30">
        <v>1026577000</v>
      </c>
      <c r="U445" s="31">
        <v>0</v>
      </c>
      <c r="V445" s="32">
        <v>0</v>
      </c>
      <c r="W445" s="33">
        <v>0</v>
      </c>
      <c r="X445" s="34">
        <f t="shared" si="6"/>
        <v>1026577000</v>
      </c>
      <c r="Y445" s="166">
        <v>0</v>
      </c>
      <c r="Z445" s="35">
        <v>44516</v>
      </c>
      <c r="AA445" s="47">
        <v>44516</v>
      </c>
      <c r="AB445" s="47">
        <v>44758</v>
      </c>
      <c r="AC445" s="39">
        <v>90</v>
      </c>
      <c r="AD445" s="38"/>
      <c r="AE445" s="37" t="s">
        <v>43</v>
      </c>
      <c r="AF445" s="38" t="s">
        <v>44</v>
      </c>
      <c r="AG445" s="38"/>
      <c r="AH445" s="38"/>
    </row>
    <row r="446" spans="1:34" ht="78.75" customHeight="1" x14ac:dyDescent="0.25">
      <c r="A446" s="21">
        <v>455</v>
      </c>
      <c r="B446" s="21">
        <v>2021</v>
      </c>
      <c r="C446" s="21" t="s">
        <v>1228</v>
      </c>
      <c r="D446" s="46" t="s">
        <v>865</v>
      </c>
      <c r="E446" s="23" t="s">
        <v>36</v>
      </c>
      <c r="F446" s="4" t="s">
        <v>865</v>
      </c>
      <c r="G446" s="154" t="s">
        <v>1229</v>
      </c>
      <c r="H446" s="24" t="s">
        <v>39</v>
      </c>
      <c r="I446" s="25" t="s">
        <v>40</v>
      </c>
      <c r="J446" s="21">
        <v>6</v>
      </c>
      <c r="K446" s="161" t="s">
        <v>1625</v>
      </c>
      <c r="L446" s="26" t="s">
        <v>1618</v>
      </c>
      <c r="M446" s="27">
        <v>1843</v>
      </c>
      <c r="N446" s="40">
        <v>900959051</v>
      </c>
      <c r="O446" s="28" t="s">
        <v>1227</v>
      </c>
      <c r="P446" s="28" t="s">
        <v>713</v>
      </c>
      <c r="Q446" s="28"/>
      <c r="R446" s="28"/>
      <c r="T446" s="30">
        <v>1272719060</v>
      </c>
      <c r="U446" s="31">
        <v>0</v>
      </c>
      <c r="V446" s="32">
        <v>0</v>
      </c>
      <c r="W446" s="33">
        <v>0</v>
      </c>
      <c r="X446" s="102">
        <f t="shared" si="6"/>
        <v>1272719060</v>
      </c>
      <c r="Y446" s="166">
        <v>0</v>
      </c>
      <c r="Z446" s="35">
        <v>44516</v>
      </c>
      <c r="AA446" s="47">
        <v>44516</v>
      </c>
      <c r="AB446" s="47">
        <v>44758</v>
      </c>
      <c r="AC446" s="39">
        <v>90</v>
      </c>
      <c r="AD446" s="38"/>
      <c r="AE446" s="37" t="s">
        <v>43</v>
      </c>
      <c r="AF446" s="38" t="s">
        <v>44</v>
      </c>
      <c r="AG446" s="38"/>
      <c r="AH446" s="38"/>
    </row>
    <row r="447" spans="1:34" ht="78.75" customHeight="1" x14ac:dyDescent="0.25">
      <c r="A447" s="21">
        <v>455</v>
      </c>
      <c r="B447" s="21">
        <v>2021</v>
      </c>
      <c r="C447" s="21" t="s">
        <v>1228</v>
      </c>
      <c r="D447" s="46" t="s">
        <v>865</v>
      </c>
      <c r="E447" s="23" t="s">
        <v>36</v>
      </c>
      <c r="F447" s="4" t="s">
        <v>865</v>
      </c>
      <c r="G447" s="154" t="s">
        <v>1229</v>
      </c>
      <c r="H447" s="24" t="s">
        <v>39</v>
      </c>
      <c r="I447" s="25" t="s">
        <v>40</v>
      </c>
      <c r="J447" s="21">
        <v>8</v>
      </c>
      <c r="K447" s="161" t="s">
        <v>1639</v>
      </c>
      <c r="L447" s="26" t="s">
        <v>1618</v>
      </c>
      <c r="M447" s="27">
        <v>1861</v>
      </c>
      <c r="N447" s="40">
        <v>900959051</v>
      </c>
      <c r="O447" s="28" t="s">
        <v>1227</v>
      </c>
      <c r="P447" s="28" t="s">
        <v>713</v>
      </c>
      <c r="Q447" s="28"/>
      <c r="R447" s="28"/>
      <c r="T447" s="30">
        <v>402728000</v>
      </c>
      <c r="U447" s="31">
        <v>0</v>
      </c>
      <c r="V447" s="32">
        <v>0</v>
      </c>
      <c r="W447" s="33">
        <v>0</v>
      </c>
      <c r="X447" s="34">
        <f t="shared" si="6"/>
        <v>402728000</v>
      </c>
      <c r="Y447" s="166">
        <v>0</v>
      </c>
      <c r="Z447" s="35">
        <v>44516</v>
      </c>
      <c r="AA447" s="47">
        <v>44516</v>
      </c>
      <c r="AB447" s="47">
        <v>44758</v>
      </c>
      <c r="AC447" s="39">
        <v>90</v>
      </c>
      <c r="AD447" s="38"/>
      <c r="AE447" s="37" t="s">
        <v>43</v>
      </c>
      <c r="AF447" s="38" t="s">
        <v>44</v>
      </c>
      <c r="AG447" s="38"/>
      <c r="AH447" s="38"/>
    </row>
    <row r="448" spans="1:34" ht="78.75" customHeight="1" x14ac:dyDescent="0.25">
      <c r="A448" s="21">
        <v>458</v>
      </c>
      <c r="B448" s="21">
        <v>2021</v>
      </c>
      <c r="C448" s="21" t="s">
        <v>1230</v>
      </c>
      <c r="D448" s="46" t="s">
        <v>35</v>
      </c>
      <c r="E448" s="23" t="s">
        <v>36</v>
      </c>
      <c r="F448" s="4" t="s">
        <v>37</v>
      </c>
      <c r="G448" s="154" t="s">
        <v>1231</v>
      </c>
      <c r="H448" s="24" t="s">
        <v>39</v>
      </c>
      <c r="I448" s="25" t="s">
        <v>40</v>
      </c>
      <c r="J448" s="21">
        <v>39</v>
      </c>
      <c r="K448" s="161" t="s">
        <v>1631</v>
      </c>
      <c r="L448" s="26" t="s">
        <v>1615</v>
      </c>
      <c r="M448" s="27">
        <v>1869</v>
      </c>
      <c r="N448" s="40">
        <v>1018406237</v>
      </c>
      <c r="O448" s="28" t="s">
        <v>859</v>
      </c>
      <c r="P448" s="28" t="s">
        <v>42</v>
      </c>
      <c r="Q448" s="28"/>
      <c r="R448" s="28"/>
      <c r="T448" s="30">
        <v>6666666</v>
      </c>
      <c r="U448" s="31">
        <v>0</v>
      </c>
      <c r="V448" s="31">
        <v>0</v>
      </c>
      <c r="W448" s="42">
        <v>0</v>
      </c>
      <c r="X448" s="34">
        <f t="shared" si="6"/>
        <v>6666666</v>
      </c>
      <c r="Y448" s="166">
        <v>0</v>
      </c>
      <c r="Z448" s="35">
        <v>44519</v>
      </c>
      <c r="AA448" s="47">
        <v>44518</v>
      </c>
      <c r="AB448" s="47">
        <v>44594</v>
      </c>
      <c r="AC448" s="39">
        <v>40</v>
      </c>
      <c r="AD448" s="38"/>
      <c r="AE448" s="37" t="s">
        <v>43</v>
      </c>
      <c r="AF448" s="38" t="s">
        <v>44</v>
      </c>
      <c r="AG448" s="38"/>
      <c r="AH448" s="38"/>
    </row>
    <row r="449" spans="1:34" ht="78.75" customHeight="1" x14ac:dyDescent="0.25">
      <c r="A449" s="21">
        <v>459</v>
      </c>
      <c r="B449" s="21">
        <v>2021</v>
      </c>
      <c r="C449" s="21" t="s">
        <v>1232</v>
      </c>
      <c r="D449" s="46" t="s">
        <v>35</v>
      </c>
      <c r="E449" s="23" t="s">
        <v>36</v>
      </c>
      <c r="F449" s="4" t="s">
        <v>37</v>
      </c>
      <c r="G449" s="154" t="s">
        <v>1233</v>
      </c>
      <c r="H449" s="24" t="s">
        <v>39</v>
      </c>
      <c r="I449" s="25" t="s">
        <v>40</v>
      </c>
      <c r="J449" s="21">
        <v>57</v>
      </c>
      <c r="K449" s="161" t="s">
        <v>1622</v>
      </c>
      <c r="L449" s="26" t="s">
        <v>1616</v>
      </c>
      <c r="M449" s="27">
        <v>1873</v>
      </c>
      <c r="N449" s="40">
        <v>1006070198</v>
      </c>
      <c r="O449" s="28" t="s">
        <v>505</v>
      </c>
      <c r="P449" s="28" t="s">
        <v>42</v>
      </c>
      <c r="Q449" s="28"/>
      <c r="R449" s="28"/>
      <c r="T449" s="30">
        <v>3333333</v>
      </c>
      <c r="U449" s="31">
        <v>0</v>
      </c>
      <c r="V449" s="31">
        <v>0</v>
      </c>
      <c r="W449" s="42">
        <v>0</v>
      </c>
      <c r="X449" s="34">
        <f t="shared" si="6"/>
        <v>3333333</v>
      </c>
      <c r="Y449" s="166">
        <v>0</v>
      </c>
      <c r="Z449" s="35">
        <v>44523</v>
      </c>
      <c r="AA449" s="47">
        <v>44533</v>
      </c>
      <c r="AB449" s="47">
        <v>44573</v>
      </c>
      <c r="AC449" s="39">
        <v>40</v>
      </c>
      <c r="AD449" s="38"/>
      <c r="AE449" s="37" t="s">
        <v>43</v>
      </c>
      <c r="AF449" s="38" t="s">
        <v>44</v>
      </c>
      <c r="AG449" s="38"/>
      <c r="AH449" s="38"/>
    </row>
    <row r="450" spans="1:34" ht="78.75" customHeight="1" x14ac:dyDescent="0.25">
      <c r="A450" s="21">
        <v>460</v>
      </c>
      <c r="B450" s="21">
        <v>2021</v>
      </c>
      <c r="C450" s="21" t="s">
        <v>1234</v>
      </c>
      <c r="D450" s="46" t="s">
        <v>35</v>
      </c>
      <c r="E450" s="23" t="s">
        <v>36</v>
      </c>
      <c r="F450" s="4" t="s">
        <v>37</v>
      </c>
      <c r="G450" s="154" t="s">
        <v>1235</v>
      </c>
      <c r="H450" s="24" t="s">
        <v>39</v>
      </c>
      <c r="I450" s="25" t="s">
        <v>40</v>
      </c>
      <c r="J450" s="21">
        <v>57</v>
      </c>
      <c r="K450" s="161" t="s">
        <v>1622</v>
      </c>
      <c r="L450" s="26" t="s">
        <v>1616</v>
      </c>
      <c r="M450" s="27">
        <v>1873</v>
      </c>
      <c r="N450" s="40">
        <v>51600104</v>
      </c>
      <c r="O450" s="28" t="s">
        <v>647</v>
      </c>
      <c r="P450" s="28" t="s">
        <v>42</v>
      </c>
      <c r="Q450" s="28"/>
      <c r="R450" s="28"/>
      <c r="T450" s="30">
        <v>3333333</v>
      </c>
      <c r="U450" s="31">
        <v>0</v>
      </c>
      <c r="V450" s="31">
        <v>0</v>
      </c>
      <c r="W450" s="42">
        <v>0</v>
      </c>
      <c r="X450" s="34">
        <f t="shared" ref="X450:X493" si="7">+T450+U450+W450</f>
        <v>3333333</v>
      </c>
      <c r="Y450" s="166">
        <v>0</v>
      </c>
      <c r="Z450" s="35">
        <v>44523</v>
      </c>
      <c r="AA450" s="47">
        <v>44529</v>
      </c>
      <c r="AB450" s="47">
        <v>44568</v>
      </c>
      <c r="AC450" s="39">
        <v>40</v>
      </c>
      <c r="AD450" s="38"/>
      <c r="AE450" s="37" t="s">
        <v>43</v>
      </c>
      <c r="AF450" s="38" t="s">
        <v>44</v>
      </c>
      <c r="AG450" s="38"/>
      <c r="AH450" s="38"/>
    </row>
    <row r="451" spans="1:34" ht="78.75" customHeight="1" x14ac:dyDescent="0.25">
      <c r="A451" s="21">
        <v>461</v>
      </c>
      <c r="B451" s="21">
        <v>2021</v>
      </c>
      <c r="C451" s="21" t="s">
        <v>1236</v>
      </c>
      <c r="D451" s="46" t="s">
        <v>35</v>
      </c>
      <c r="E451" s="23" t="s">
        <v>36</v>
      </c>
      <c r="F451" s="4" t="s">
        <v>37</v>
      </c>
      <c r="G451" s="154" t="s">
        <v>1237</v>
      </c>
      <c r="H451" s="24" t="s">
        <v>39</v>
      </c>
      <c r="I451" s="25" t="s">
        <v>40</v>
      </c>
      <c r="J451" s="21">
        <v>57</v>
      </c>
      <c r="K451" s="161" t="s">
        <v>1622</v>
      </c>
      <c r="L451" s="26" t="s">
        <v>1616</v>
      </c>
      <c r="M451" s="27">
        <v>1873</v>
      </c>
      <c r="N451" s="40">
        <v>1013656314</v>
      </c>
      <c r="O451" s="28" t="s">
        <v>1238</v>
      </c>
      <c r="P451" s="28" t="s">
        <v>42</v>
      </c>
      <c r="Q451" s="28"/>
      <c r="R451" s="28"/>
      <c r="T451" s="30">
        <v>3700000</v>
      </c>
      <c r="U451" s="31">
        <v>0</v>
      </c>
      <c r="V451" s="31">
        <v>0</v>
      </c>
      <c r="W451" s="42">
        <v>0</v>
      </c>
      <c r="X451" s="34">
        <f t="shared" si="7"/>
        <v>3700000</v>
      </c>
      <c r="Y451" s="164">
        <v>700000</v>
      </c>
      <c r="Z451" s="35">
        <v>44523</v>
      </c>
      <c r="AA451" s="47">
        <v>44522</v>
      </c>
      <c r="AB451" s="47">
        <v>44560</v>
      </c>
      <c r="AC451" s="39">
        <v>37</v>
      </c>
      <c r="AD451" s="38"/>
      <c r="AE451" s="37" t="s">
        <v>43</v>
      </c>
      <c r="AF451" s="38"/>
      <c r="AG451" s="38" t="s">
        <v>44</v>
      </c>
      <c r="AH451" s="38"/>
    </row>
    <row r="452" spans="1:34" ht="78.75" customHeight="1" x14ac:dyDescent="0.25">
      <c r="A452" s="21">
        <v>462</v>
      </c>
      <c r="B452" s="21">
        <v>2021</v>
      </c>
      <c r="C452" s="21" t="s">
        <v>1239</v>
      </c>
      <c r="D452" s="46" t="s">
        <v>833</v>
      </c>
      <c r="E452" s="23" t="s">
        <v>921</v>
      </c>
      <c r="F452" s="4" t="s">
        <v>835</v>
      </c>
      <c r="G452" s="154" t="s">
        <v>1240</v>
      </c>
      <c r="H452" s="24" t="s">
        <v>39</v>
      </c>
      <c r="I452" s="25" t="s">
        <v>40</v>
      </c>
      <c r="J452" s="21">
        <v>40</v>
      </c>
      <c r="K452" s="161" t="s">
        <v>1630</v>
      </c>
      <c r="L452" s="26" t="s">
        <v>1615</v>
      </c>
      <c r="M452" s="27">
        <v>1870</v>
      </c>
      <c r="N452" s="40">
        <v>8300697038</v>
      </c>
      <c r="O452" s="28" t="s">
        <v>1241</v>
      </c>
      <c r="P452" s="28" t="s">
        <v>713</v>
      </c>
      <c r="Q452" s="28"/>
      <c r="R452" s="28"/>
      <c r="T452" s="30">
        <v>22331790</v>
      </c>
      <c r="U452" s="31">
        <v>0</v>
      </c>
      <c r="V452" s="31">
        <v>0</v>
      </c>
      <c r="W452" s="42">
        <v>0</v>
      </c>
      <c r="X452" s="34">
        <f t="shared" si="7"/>
        <v>22331790</v>
      </c>
      <c r="Y452" s="164">
        <v>0</v>
      </c>
      <c r="Z452" s="35">
        <v>44524</v>
      </c>
      <c r="AA452" s="47">
        <v>44525</v>
      </c>
      <c r="AB452" s="47">
        <v>44534</v>
      </c>
      <c r="AC452" s="39">
        <v>12</v>
      </c>
      <c r="AD452" s="38"/>
      <c r="AE452" s="37" t="s">
        <v>43</v>
      </c>
      <c r="AF452" s="38"/>
      <c r="AG452" s="38" t="s">
        <v>44</v>
      </c>
      <c r="AH452" s="38"/>
    </row>
    <row r="453" spans="1:34" ht="78.75" customHeight="1" x14ac:dyDescent="0.25">
      <c r="A453" s="21">
        <v>463</v>
      </c>
      <c r="B453" s="21">
        <v>2021</v>
      </c>
      <c r="C453" s="21" t="s">
        <v>1242</v>
      </c>
      <c r="D453" s="46" t="s">
        <v>35</v>
      </c>
      <c r="E453" s="23" t="s">
        <v>36</v>
      </c>
      <c r="F453" s="4" t="s">
        <v>37</v>
      </c>
      <c r="G453" s="154" t="s">
        <v>1243</v>
      </c>
      <c r="H453" s="24" t="s">
        <v>39</v>
      </c>
      <c r="I453" s="25" t="s">
        <v>40</v>
      </c>
      <c r="J453" s="21">
        <v>21</v>
      </c>
      <c r="K453" s="161" t="s">
        <v>1627</v>
      </c>
      <c r="L453" s="26" t="s">
        <v>1618</v>
      </c>
      <c r="M453" s="27">
        <v>1803</v>
      </c>
      <c r="N453" s="40">
        <v>80113110</v>
      </c>
      <c r="O453" s="28" t="s">
        <v>1244</v>
      </c>
      <c r="P453" s="28" t="s">
        <v>42</v>
      </c>
      <c r="Q453" s="28"/>
      <c r="R453" s="28"/>
      <c r="T453" s="30">
        <v>3156000</v>
      </c>
      <c r="U453" s="31">
        <v>0</v>
      </c>
      <c r="V453" s="31">
        <v>1</v>
      </c>
      <c r="W453" s="42">
        <v>1227333</v>
      </c>
      <c r="X453" s="34">
        <f t="shared" si="7"/>
        <v>4383333</v>
      </c>
      <c r="Y453" s="164">
        <v>0</v>
      </c>
      <c r="Z453" s="35">
        <v>44523</v>
      </c>
      <c r="AA453" s="47">
        <v>44526</v>
      </c>
      <c r="AB453" s="47">
        <v>44576</v>
      </c>
      <c r="AC453" s="39">
        <v>36</v>
      </c>
      <c r="AD453" s="38">
        <v>1</v>
      </c>
      <c r="AE453" s="37">
        <v>14</v>
      </c>
      <c r="AF453" s="38" t="s">
        <v>44</v>
      </c>
      <c r="AG453" s="38"/>
      <c r="AH453" s="38"/>
    </row>
    <row r="454" spans="1:34" ht="78.75" customHeight="1" x14ac:dyDescent="0.25">
      <c r="A454" s="21">
        <v>464</v>
      </c>
      <c r="B454" s="21">
        <v>2021</v>
      </c>
      <c r="C454" s="21" t="s">
        <v>1245</v>
      </c>
      <c r="D454" s="46" t="s">
        <v>35</v>
      </c>
      <c r="E454" s="23" t="s">
        <v>36</v>
      </c>
      <c r="F454" s="4" t="s">
        <v>37</v>
      </c>
      <c r="G454" s="154" t="s">
        <v>1246</v>
      </c>
      <c r="H454" s="24" t="s">
        <v>39</v>
      </c>
      <c r="I454" s="25" t="s">
        <v>40</v>
      </c>
      <c r="J454" s="21">
        <v>43</v>
      </c>
      <c r="K454" s="161" t="s">
        <v>1621</v>
      </c>
      <c r="L454" s="26" t="s">
        <v>1615</v>
      </c>
      <c r="M454" s="27">
        <v>1824</v>
      </c>
      <c r="N454" s="40">
        <v>1023898424</v>
      </c>
      <c r="O454" s="28" t="s">
        <v>1247</v>
      </c>
      <c r="P454" s="28" t="s">
        <v>42</v>
      </c>
      <c r="Q454" s="28"/>
      <c r="R454" s="28"/>
      <c r="T454" s="30">
        <v>3000000</v>
      </c>
      <c r="U454" s="31">
        <v>0</v>
      </c>
      <c r="V454" s="31">
        <v>0</v>
      </c>
      <c r="W454" s="42">
        <v>0</v>
      </c>
      <c r="X454" s="34">
        <f t="shared" si="7"/>
        <v>3000000</v>
      </c>
      <c r="Y454" s="164">
        <v>0</v>
      </c>
      <c r="Z454" s="35">
        <v>44523</v>
      </c>
      <c r="AA454" s="47">
        <v>44525</v>
      </c>
      <c r="AB454" s="47">
        <v>44560</v>
      </c>
      <c r="AC454" s="39">
        <v>36</v>
      </c>
      <c r="AD454" s="38"/>
      <c r="AE454" s="37" t="s">
        <v>43</v>
      </c>
      <c r="AF454" s="38"/>
      <c r="AG454" s="38" t="s">
        <v>44</v>
      </c>
      <c r="AH454" s="38"/>
    </row>
    <row r="455" spans="1:34" ht="78.75" customHeight="1" x14ac:dyDescent="0.25">
      <c r="A455" s="21">
        <v>465</v>
      </c>
      <c r="B455" s="21">
        <v>2021</v>
      </c>
      <c r="C455" s="21" t="s">
        <v>1248</v>
      </c>
      <c r="D455" s="46" t="s">
        <v>35</v>
      </c>
      <c r="E455" s="23" t="s">
        <v>36</v>
      </c>
      <c r="F455" s="4" t="s">
        <v>37</v>
      </c>
      <c r="G455" s="154" t="s">
        <v>1249</v>
      </c>
      <c r="H455" s="24" t="s">
        <v>39</v>
      </c>
      <c r="I455" s="25" t="s">
        <v>40</v>
      </c>
      <c r="J455" s="21">
        <v>33</v>
      </c>
      <c r="K455" s="161" t="s">
        <v>1633</v>
      </c>
      <c r="L455" s="26" t="s">
        <v>1617</v>
      </c>
      <c r="M455" s="27">
        <v>1867</v>
      </c>
      <c r="N455" s="40">
        <v>80809371</v>
      </c>
      <c r="O455" s="28" t="s">
        <v>588</v>
      </c>
      <c r="P455" s="28" t="s">
        <v>42</v>
      </c>
      <c r="Q455" s="28"/>
      <c r="R455" s="28"/>
      <c r="T455" s="30">
        <v>5833333</v>
      </c>
      <c r="U455" s="31">
        <v>0</v>
      </c>
      <c r="V455" s="31">
        <v>0</v>
      </c>
      <c r="W455" s="42">
        <v>0</v>
      </c>
      <c r="X455" s="34">
        <f t="shared" si="7"/>
        <v>5833333</v>
      </c>
      <c r="Y455" s="164">
        <v>0</v>
      </c>
      <c r="Z455" s="35">
        <v>44524</v>
      </c>
      <c r="AA455" s="47">
        <v>44529</v>
      </c>
      <c r="AB455" s="47">
        <v>44589</v>
      </c>
      <c r="AC455" s="39">
        <v>35</v>
      </c>
      <c r="AD455" s="38"/>
      <c r="AE455" s="37" t="s">
        <v>43</v>
      </c>
      <c r="AF455" s="38" t="s">
        <v>44</v>
      </c>
      <c r="AG455" s="38"/>
      <c r="AH455" s="38"/>
    </row>
    <row r="456" spans="1:34" ht="78.75" customHeight="1" x14ac:dyDescent="0.25">
      <c r="A456" s="21">
        <v>466</v>
      </c>
      <c r="B456" s="21">
        <v>2021</v>
      </c>
      <c r="C456" s="21" t="s">
        <v>1250</v>
      </c>
      <c r="D456" s="46" t="s">
        <v>35</v>
      </c>
      <c r="E456" s="23" t="s">
        <v>36</v>
      </c>
      <c r="F456" s="4" t="s">
        <v>37</v>
      </c>
      <c r="G456" s="154" t="s">
        <v>1251</v>
      </c>
      <c r="H456" s="24" t="s">
        <v>39</v>
      </c>
      <c r="I456" s="25" t="s">
        <v>40</v>
      </c>
      <c r="J456" s="21">
        <v>38</v>
      </c>
      <c r="K456" s="161" t="s">
        <v>1623</v>
      </c>
      <c r="L456" s="26" t="s">
        <v>1617</v>
      </c>
      <c r="M456" s="27">
        <v>1868</v>
      </c>
      <c r="N456" s="40">
        <v>1096200620</v>
      </c>
      <c r="O456" s="28" t="s">
        <v>774</v>
      </c>
      <c r="P456" s="28" t="s">
        <v>42</v>
      </c>
      <c r="Q456" s="28"/>
      <c r="R456" s="28"/>
      <c r="T456" s="30">
        <v>5833333</v>
      </c>
      <c r="U456" s="31">
        <v>0</v>
      </c>
      <c r="V456" s="31">
        <v>0</v>
      </c>
      <c r="W456" s="42">
        <v>0</v>
      </c>
      <c r="X456" s="34">
        <f t="shared" si="7"/>
        <v>5833333</v>
      </c>
      <c r="Y456" s="164">
        <v>0</v>
      </c>
      <c r="Z456" s="35">
        <v>44526</v>
      </c>
      <c r="AA456" s="47">
        <v>44531</v>
      </c>
      <c r="AB456" s="47">
        <v>44565</v>
      </c>
      <c r="AC456" s="39">
        <v>35</v>
      </c>
      <c r="AD456" s="38"/>
      <c r="AE456" s="37" t="s">
        <v>43</v>
      </c>
      <c r="AF456" s="38" t="s">
        <v>44</v>
      </c>
      <c r="AG456" s="38"/>
      <c r="AH456" s="38"/>
    </row>
    <row r="457" spans="1:34" ht="78.75" customHeight="1" x14ac:dyDescent="0.25">
      <c r="A457" s="21">
        <v>467</v>
      </c>
      <c r="B457" s="21">
        <v>2021</v>
      </c>
      <c r="C457" s="21" t="s">
        <v>1252</v>
      </c>
      <c r="D457" s="46" t="s">
        <v>35</v>
      </c>
      <c r="E457" s="23" t="s">
        <v>36</v>
      </c>
      <c r="F457" s="4" t="s">
        <v>37</v>
      </c>
      <c r="G457" s="154" t="s">
        <v>1253</v>
      </c>
      <c r="H457" s="24" t="s">
        <v>39</v>
      </c>
      <c r="I457" s="25" t="s">
        <v>40</v>
      </c>
      <c r="J457" s="21">
        <v>21</v>
      </c>
      <c r="K457" s="161" t="s">
        <v>1627</v>
      </c>
      <c r="L457" s="26" t="s">
        <v>1618</v>
      </c>
      <c r="M457" s="27">
        <v>1803</v>
      </c>
      <c r="N457" s="40">
        <v>52902003</v>
      </c>
      <c r="O457" s="28" t="s">
        <v>1254</v>
      </c>
      <c r="P457" s="28" t="s">
        <v>42</v>
      </c>
      <c r="Q457" s="28"/>
      <c r="R457" s="28"/>
      <c r="T457" s="30">
        <v>5087833</v>
      </c>
      <c r="U457" s="31">
        <v>0</v>
      </c>
      <c r="V457" s="31">
        <v>0</v>
      </c>
      <c r="W457" s="42">
        <v>0</v>
      </c>
      <c r="X457" s="34">
        <f t="shared" si="7"/>
        <v>5087833</v>
      </c>
      <c r="Y457" s="164">
        <v>0</v>
      </c>
      <c r="Z457" s="35">
        <v>44530</v>
      </c>
      <c r="AA457" s="47">
        <v>44543</v>
      </c>
      <c r="AB457" s="47">
        <v>44579</v>
      </c>
      <c r="AC457" s="39">
        <v>35</v>
      </c>
      <c r="AD457" s="38"/>
      <c r="AE457" s="37" t="s">
        <v>43</v>
      </c>
      <c r="AF457" s="38" t="s">
        <v>44</v>
      </c>
      <c r="AG457" s="38"/>
      <c r="AH457" s="38"/>
    </row>
    <row r="458" spans="1:34" ht="78.75" customHeight="1" x14ac:dyDescent="0.25">
      <c r="A458" s="21">
        <v>468</v>
      </c>
      <c r="B458" s="21">
        <v>2021</v>
      </c>
      <c r="C458" s="21" t="s">
        <v>1255</v>
      </c>
      <c r="D458" s="46" t="s">
        <v>35</v>
      </c>
      <c r="E458" s="23" t="s">
        <v>36</v>
      </c>
      <c r="F458" s="4" t="s">
        <v>37</v>
      </c>
      <c r="G458" s="154" t="s">
        <v>1256</v>
      </c>
      <c r="H458" s="24" t="s">
        <v>39</v>
      </c>
      <c r="I458" s="25" t="s">
        <v>40</v>
      </c>
      <c r="J458" s="21">
        <v>57</v>
      </c>
      <c r="K458" s="161" t="s">
        <v>1622</v>
      </c>
      <c r="L458" s="26" t="s">
        <v>1616</v>
      </c>
      <c r="M458" s="27">
        <v>1873</v>
      </c>
      <c r="N458" s="40">
        <v>80057393</v>
      </c>
      <c r="O458" s="28" t="s">
        <v>1257</v>
      </c>
      <c r="P458" s="28" t="s">
        <v>42</v>
      </c>
      <c r="Q458" s="28"/>
      <c r="R458" s="28"/>
      <c r="T458" s="30">
        <v>4680000</v>
      </c>
      <c r="U458" s="31">
        <v>0</v>
      </c>
      <c r="V458" s="31">
        <v>0</v>
      </c>
      <c r="W458" s="42">
        <v>0</v>
      </c>
      <c r="X458" s="34">
        <f t="shared" si="7"/>
        <v>4680000</v>
      </c>
      <c r="Y458" s="164">
        <v>0</v>
      </c>
      <c r="Z458" s="35">
        <v>44524</v>
      </c>
      <c r="AA458" s="47">
        <v>44530</v>
      </c>
      <c r="AB458" s="47">
        <v>44566</v>
      </c>
      <c r="AC458" s="39">
        <v>36</v>
      </c>
      <c r="AD458" s="38"/>
      <c r="AE458" s="37" t="s">
        <v>43</v>
      </c>
      <c r="AF458" s="38" t="s">
        <v>44</v>
      </c>
      <c r="AG458" s="38"/>
      <c r="AH458" s="38"/>
    </row>
    <row r="459" spans="1:34" ht="78.75" customHeight="1" x14ac:dyDescent="0.25">
      <c r="A459" s="21">
        <v>469</v>
      </c>
      <c r="B459" s="21">
        <v>2021</v>
      </c>
      <c r="C459" s="21" t="s">
        <v>1258</v>
      </c>
      <c r="D459" s="46" t="s">
        <v>35</v>
      </c>
      <c r="E459" s="23" t="s">
        <v>36</v>
      </c>
      <c r="F459" s="4" t="s">
        <v>37</v>
      </c>
      <c r="G459" s="154" t="s">
        <v>1259</v>
      </c>
      <c r="H459" s="24" t="s">
        <v>39</v>
      </c>
      <c r="I459" s="25" t="s">
        <v>40</v>
      </c>
      <c r="J459" s="21">
        <v>24</v>
      </c>
      <c r="K459" s="161" t="s">
        <v>1635</v>
      </c>
      <c r="L459" s="26" t="s">
        <v>1618</v>
      </c>
      <c r="M459" s="27">
        <v>1813</v>
      </c>
      <c r="N459" s="40">
        <v>52872370</v>
      </c>
      <c r="O459" s="28" t="s">
        <v>1260</v>
      </c>
      <c r="P459" s="28" t="s">
        <v>42</v>
      </c>
      <c r="Q459" s="28"/>
      <c r="R459" s="28"/>
      <c r="T459" s="30">
        <v>5233200</v>
      </c>
      <c r="U459" s="31">
        <v>0</v>
      </c>
      <c r="V459" s="31">
        <v>0</v>
      </c>
      <c r="W459" s="42">
        <v>0</v>
      </c>
      <c r="X459" s="34">
        <f t="shared" si="7"/>
        <v>5233200</v>
      </c>
      <c r="Y459" s="164">
        <v>0</v>
      </c>
      <c r="Z459" s="35">
        <v>44524</v>
      </c>
      <c r="AA459" s="47">
        <v>44531</v>
      </c>
      <c r="AB459" s="47">
        <v>44567</v>
      </c>
      <c r="AC459" s="39">
        <v>36</v>
      </c>
      <c r="AD459" s="38"/>
      <c r="AE459" s="37" t="s">
        <v>43</v>
      </c>
      <c r="AF459" s="38" t="s">
        <v>44</v>
      </c>
      <c r="AG459" s="38"/>
      <c r="AH459" s="38"/>
    </row>
    <row r="460" spans="1:34" ht="78.75" customHeight="1" x14ac:dyDescent="0.25">
      <c r="A460" s="21">
        <v>470</v>
      </c>
      <c r="B460" s="21">
        <v>2021</v>
      </c>
      <c r="C460" s="21" t="s">
        <v>1261</v>
      </c>
      <c r="D460" s="46" t="s">
        <v>35</v>
      </c>
      <c r="E460" s="23" t="s">
        <v>36</v>
      </c>
      <c r="F460" s="4" t="s">
        <v>37</v>
      </c>
      <c r="G460" s="154" t="s">
        <v>1175</v>
      </c>
      <c r="H460" s="24" t="s">
        <v>39</v>
      </c>
      <c r="I460" s="25" t="s">
        <v>40</v>
      </c>
      <c r="J460" s="21">
        <v>43</v>
      </c>
      <c r="K460" s="161" t="s">
        <v>1621</v>
      </c>
      <c r="L460" s="26" t="s">
        <v>1615</v>
      </c>
      <c r="M460" s="27">
        <v>1824</v>
      </c>
      <c r="N460" s="40">
        <v>79494348</v>
      </c>
      <c r="O460" s="28" t="s">
        <v>390</v>
      </c>
      <c r="P460" s="28" t="s">
        <v>42</v>
      </c>
      <c r="Q460" s="28"/>
      <c r="R460" s="28"/>
      <c r="T460" s="30">
        <v>2966666</v>
      </c>
      <c r="U460" s="31">
        <v>0</v>
      </c>
      <c r="V460" s="31">
        <v>0</v>
      </c>
      <c r="W460" s="42">
        <v>0</v>
      </c>
      <c r="X460" s="34">
        <f t="shared" si="7"/>
        <v>2966666</v>
      </c>
      <c r="Y460" s="164">
        <v>0</v>
      </c>
      <c r="Z460" s="35">
        <v>44525</v>
      </c>
      <c r="AA460" s="47">
        <v>44531</v>
      </c>
      <c r="AB460" s="47">
        <v>44566</v>
      </c>
      <c r="AC460" s="39">
        <v>35</v>
      </c>
      <c r="AD460" s="38"/>
      <c r="AE460" s="45" t="s">
        <v>43</v>
      </c>
      <c r="AF460" s="38" t="s">
        <v>44</v>
      </c>
      <c r="AG460" s="38"/>
      <c r="AH460" s="38"/>
    </row>
    <row r="461" spans="1:34" ht="78.75" customHeight="1" x14ac:dyDescent="0.25">
      <c r="A461" s="21">
        <v>471</v>
      </c>
      <c r="B461" s="21">
        <v>2021</v>
      </c>
      <c r="C461" s="21" t="s">
        <v>1262</v>
      </c>
      <c r="D461" s="46" t="s">
        <v>35</v>
      </c>
      <c r="E461" s="23" t="s">
        <v>36</v>
      </c>
      <c r="F461" s="4" t="s">
        <v>37</v>
      </c>
      <c r="G461" s="154" t="s">
        <v>1263</v>
      </c>
      <c r="H461" s="24" t="s">
        <v>39</v>
      </c>
      <c r="I461" s="25" t="s">
        <v>40</v>
      </c>
      <c r="J461" s="21">
        <v>57</v>
      </c>
      <c r="K461" s="161" t="s">
        <v>1622</v>
      </c>
      <c r="L461" s="26" t="s">
        <v>1616</v>
      </c>
      <c r="M461" s="27">
        <v>1873</v>
      </c>
      <c r="N461" s="40">
        <v>1023955805</v>
      </c>
      <c r="O461" s="28" t="s">
        <v>1264</v>
      </c>
      <c r="P461" s="28" t="s">
        <v>42</v>
      </c>
      <c r="Q461" s="28"/>
      <c r="R461" s="28"/>
      <c r="T461" s="30">
        <v>3033333</v>
      </c>
      <c r="U461" s="31">
        <v>0</v>
      </c>
      <c r="V461" s="31">
        <v>0</v>
      </c>
      <c r="W461" s="42">
        <v>0</v>
      </c>
      <c r="X461" s="34">
        <f t="shared" si="7"/>
        <v>3033333</v>
      </c>
      <c r="Y461" s="164">
        <v>0</v>
      </c>
      <c r="Z461" s="35">
        <v>44526</v>
      </c>
      <c r="AA461" s="47">
        <v>44531</v>
      </c>
      <c r="AB461" s="47">
        <v>44566</v>
      </c>
      <c r="AC461" s="39">
        <v>35</v>
      </c>
      <c r="AD461" s="38"/>
      <c r="AE461" s="37" t="s">
        <v>43</v>
      </c>
      <c r="AF461" s="38" t="s">
        <v>44</v>
      </c>
      <c r="AG461" s="38"/>
      <c r="AH461" s="38"/>
    </row>
    <row r="462" spans="1:34" ht="78.75" customHeight="1" x14ac:dyDescent="0.25">
      <c r="A462" s="21">
        <v>472</v>
      </c>
      <c r="B462" s="21">
        <v>2021</v>
      </c>
      <c r="C462" s="21" t="s">
        <v>1265</v>
      </c>
      <c r="D462" s="46" t="s">
        <v>35</v>
      </c>
      <c r="E462" s="23" t="s">
        <v>36</v>
      </c>
      <c r="F462" s="4" t="s">
        <v>37</v>
      </c>
      <c r="G462" s="154" t="s">
        <v>1266</v>
      </c>
      <c r="H462" s="24" t="s">
        <v>39</v>
      </c>
      <c r="I462" s="25" t="s">
        <v>40</v>
      </c>
      <c r="J462" s="21">
        <v>43</v>
      </c>
      <c r="K462" s="161" t="s">
        <v>1621</v>
      </c>
      <c r="L462" s="26" t="s">
        <v>1615</v>
      </c>
      <c r="M462" s="27">
        <v>1824</v>
      </c>
      <c r="N462" s="40">
        <v>1026273234</v>
      </c>
      <c r="O462" s="28" t="s">
        <v>1267</v>
      </c>
      <c r="P462" s="28" t="s">
        <v>42</v>
      </c>
      <c r="Q462" s="28"/>
      <c r="R462" s="28"/>
      <c r="T462" s="30">
        <v>7319666</v>
      </c>
      <c r="U462" s="31">
        <v>0</v>
      </c>
      <c r="V462" s="31">
        <v>0</v>
      </c>
      <c r="W462" s="42">
        <v>0</v>
      </c>
      <c r="X462" s="34">
        <f t="shared" si="7"/>
        <v>7319666</v>
      </c>
      <c r="Y462" s="164">
        <v>0</v>
      </c>
      <c r="Z462" s="35">
        <v>44526</v>
      </c>
      <c r="AA462" s="47">
        <v>44532</v>
      </c>
      <c r="AB462" s="47">
        <v>44567</v>
      </c>
      <c r="AC462" s="39">
        <v>35</v>
      </c>
      <c r="AD462" s="38"/>
      <c r="AE462" s="37" t="s">
        <v>43</v>
      </c>
      <c r="AF462" s="38" t="s">
        <v>44</v>
      </c>
      <c r="AG462" s="38"/>
      <c r="AH462" s="38"/>
    </row>
    <row r="463" spans="1:34" ht="78.75" customHeight="1" x14ac:dyDescent="0.25">
      <c r="A463" s="21">
        <v>473</v>
      </c>
      <c r="B463" s="21">
        <v>2021</v>
      </c>
      <c r="C463" s="21" t="s">
        <v>1268</v>
      </c>
      <c r="D463" s="46" t="s">
        <v>35</v>
      </c>
      <c r="E463" s="23" t="s">
        <v>36</v>
      </c>
      <c r="F463" s="4" t="s">
        <v>37</v>
      </c>
      <c r="G463" s="154" t="s">
        <v>1269</v>
      </c>
      <c r="H463" s="24" t="s">
        <v>39</v>
      </c>
      <c r="I463" s="25" t="s">
        <v>40</v>
      </c>
      <c r="J463" s="21">
        <v>57</v>
      </c>
      <c r="K463" s="161" t="s">
        <v>1622</v>
      </c>
      <c r="L463" s="26" t="s">
        <v>1616</v>
      </c>
      <c r="M463" s="27">
        <v>1873</v>
      </c>
      <c r="N463" s="40">
        <v>52063432</v>
      </c>
      <c r="O463" s="28" t="s">
        <v>381</v>
      </c>
      <c r="P463" s="28" t="s">
        <v>42</v>
      </c>
      <c r="Q463" s="28"/>
      <c r="R463" s="28"/>
      <c r="T463" s="30">
        <v>4200000</v>
      </c>
      <c r="U463" s="31">
        <v>0</v>
      </c>
      <c r="V463" s="31">
        <v>0</v>
      </c>
      <c r="W463" s="42">
        <v>0</v>
      </c>
      <c r="X463" s="34">
        <f t="shared" si="7"/>
        <v>4200000</v>
      </c>
      <c r="Y463" s="164">
        <v>0</v>
      </c>
      <c r="Z463" s="35">
        <v>44526</v>
      </c>
      <c r="AA463" s="47">
        <v>44530</v>
      </c>
      <c r="AB463" s="47">
        <v>44565</v>
      </c>
      <c r="AC463" s="39">
        <v>35</v>
      </c>
      <c r="AD463" s="38"/>
      <c r="AE463" s="37" t="s">
        <v>43</v>
      </c>
      <c r="AF463" s="38" t="s">
        <v>44</v>
      </c>
      <c r="AG463" s="38"/>
      <c r="AH463" s="38"/>
    </row>
    <row r="464" spans="1:34" ht="78.75" customHeight="1" x14ac:dyDescent="0.25">
      <c r="A464" s="21">
        <v>474</v>
      </c>
      <c r="B464" s="21">
        <v>2021</v>
      </c>
      <c r="C464" s="21" t="s">
        <v>1270</v>
      </c>
      <c r="D464" s="46" t="s">
        <v>35</v>
      </c>
      <c r="E464" s="23" t="s">
        <v>36</v>
      </c>
      <c r="F464" s="4" t="s">
        <v>37</v>
      </c>
      <c r="G464" s="154" t="s">
        <v>1271</v>
      </c>
      <c r="H464" s="24" t="s">
        <v>39</v>
      </c>
      <c r="I464" s="25" t="s">
        <v>40</v>
      </c>
      <c r="J464" s="21">
        <v>57</v>
      </c>
      <c r="K464" s="161" t="s">
        <v>1622</v>
      </c>
      <c r="L464" s="26" t="s">
        <v>1616</v>
      </c>
      <c r="M464" s="27">
        <v>1873</v>
      </c>
      <c r="N464" s="40">
        <v>51918769</v>
      </c>
      <c r="O464" s="28" t="s">
        <v>1272</v>
      </c>
      <c r="P464" s="28" t="s">
        <v>42</v>
      </c>
      <c r="Q464" s="28"/>
      <c r="R464" s="28"/>
      <c r="T464" s="30">
        <v>7000000</v>
      </c>
      <c r="U464" s="31">
        <v>0</v>
      </c>
      <c r="V464" s="31">
        <v>0</v>
      </c>
      <c r="W464" s="42">
        <v>0</v>
      </c>
      <c r="X464" s="34">
        <f t="shared" si="7"/>
        <v>7000000</v>
      </c>
      <c r="Y464" s="164">
        <v>0</v>
      </c>
      <c r="Z464" s="35">
        <v>44526</v>
      </c>
      <c r="AA464" s="47">
        <v>44529</v>
      </c>
      <c r="AB464" s="47">
        <v>44558</v>
      </c>
      <c r="AC464" s="39">
        <v>30</v>
      </c>
      <c r="AD464" s="38"/>
      <c r="AE464" s="37" t="s">
        <v>43</v>
      </c>
      <c r="AF464" s="38"/>
      <c r="AG464" s="38" t="s">
        <v>44</v>
      </c>
      <c r="AH464" s="38"/>
    </row>
    <row r="465" spans="1:34" ht="78.75" customHeight="1" x14ac:dyDescent="0.25">
      <c r="A465" s="21">
        <v>476</v>
      </c>
      <c r="B465" s="21">
        <v>2021</v>
      </c>
      <c r="C465" s="21" t="s">
        <v>1273</v>
      </c>
      <c r="D465" s="46" t="s">
        <v>35</v>
      </c>
      <c r="E465" s="23" t="s">
        <v>36</v>
      </c>
      <c r="F465" s="4" t="s">
        <v>37</v>
      </c>
      <c r="G465" s="154" t="s">
        <v>1274</v>
      </c>
      <c r="H465" s="24" t="s">
        <v>39</v>
      </c>
      <c r="I465" s="25" t="s">
        <v>40</v>
      </c>
      <c r="J465" s="21">
        <v>57</v>
      </c>
      <c r="K465" s="161" t="s">
        <v>1622</v>
      </c>
      <c r="L465" s="26" t="s">
        <v>1616</v>
      </c>
      <c r="M465" s="27">
        <v>1873</v>
      </c>
      <c r="N465" s="40">
        <v>1023875840</v>
      </c>
      <c r="O465" s="28" t="s">
        <v>1275</v>
      </c>
      <c r="P465" s="28" t="s">
        <v>42</v>
      </c>
      <c r="Q465" s="28"/>
      <c r="R465" s="28"/>
      <c r="T465" s="30">
        <v>3500000</v>
      </c>
      <c r="U465" s="31">
        <v>0</v>
      </c>
      <c r="V465" s="31">
        <v>0</v>
      </c>
      <c r="W465" s="42">
        <v>0</v>
      </c>
      <c r="X465" s="34">
        <f t="shared" si="7"/>
        <v>3500000</v>
      </c>
      <c r="Y465" s="164">
        <v>0</v>
      </c>
      <c r="Z465" s="35">
        <v>44532</v>
      </c>
      <c r="AA465" s="47">
        <v>44540</v>
      </c>
      <c r="AB465" s="47">
        <v>44561</v>
      </c>
      <c r="AC465" s="39">
        <v>30</v>
      </c>
      <c r="AD465" s="38"/>
      <c r="AE465" s="37" t="s">
        <v>43</v>
      </c>
      <c r="AF465" s="38" t="s">
        <v>44</v>
      </c>
      <c r="AG465" s="38"/>
      <c r="AH465" s="38"/>
    </row>
    <row r="466" spans="1:34" ht="78.75" customHeight="1" x14ac:dyDescent="0.25">
      <c r="A466" s="21">
        <v>477</v>
      </c>
      <c r="B466" s="21">
        <v>2021</v>
      </c>
      <c r="C466" s="21" t="s">
        <v>1276</v>
      </c>
      <c r="D466" s="46" t="s">
        <v>35</v>
      </c>
      <c r="E466" s="23" t="s">
        <v>36</v>
      </c>
      <c r="F466" s="4" t="s">
        <v>37</v>
      </c>
      <c r="G466" s="154" t="s">
        <v>1277</v>
      </c>
      <c r="H466" s="24" t="s">
        <v>39</v>
      </c>
      <c r="I466" s="25" t="s">
        <v>40</v>
      </c>
      <c r="J466" s="21">
        <v>30</v>
      </c>
      <c r="K466" s="161" t="s">
        <v>1637</v>
      </c>
      <c r="L466" s="26" t="s">
        <v>1617</v>
      </c>
      <c r="M466" s="27">
        <v>1866</v>
      </c>
      <c r="N466" s="40">
        <v>80812091</v>
      </c>
      <c r="O466" s="28" t="s">
        <v>1278</v>
      </c>
      <c r="P466" s="28" t="s">
        <v>42</v>
      </c>
      <c r="Q466" s="28"/>
      <c r="R466" s="28"/>
      <c r="T466" s="30">
        <v>2400000</v>
      </c>
      <c r="U466" s="31">
        <v>0</v>
      </c>
      <c r="V466" s="31">
        <v>0</v>
      </c>
      <c r="W466" s="42">
        <v>0</v>
      </c>
      <c r="X466" s="34">
        <f t="shared" si="7"/>
        <v>2400000</v>
      </c>
      <c r="Y466" s="164">
        <v>0</v>
      </c>
      <c r="Z466" s="35">
        <v>44531</v>
      </c>
      <c r="AA466" s="47">
        <v>44533</v>
      </c>
      <c r="AB466" s="47">
        <v>44561</v>
      </c>
      <c r="AC466" s="39">
        <v>30</v>
      </c>
      <c r="AD466" s="38"/>
      <c r="AE466" s="37" t="s">
        <v>43</v>
      </c>
      <c r="AF466" s="38" t="s">
        <v>44</v>
      </c>
      <c r="AG466" s="38"/>
      <c r="AH466" s="38"/>
    </row>
    <row r="467" spans="1:34" ht="78.75" customHeight="1" x14ac:dyDescent="0.25">
      <c r="A467" s="21">
        <v>478</v>
      </c>
      <c r="B467" s="21">
        <v>2021</v>
      </c>
      <c r="C467" s="21" t="s">
        <v>1279</v>
      </c>
      <c r="D467" s="46" t="s">
        <v>35</v>
      </c>
      <c r="E467" s="23" t="s">
        <v>36</v>
      </c>
      <c r="F467" s="4" t="s">
        <v>37</v>
      </c>
      <c r="G467" s="154" t="s">
        <v>1280</v>
      </c>
      <c r="H467" s="24" t="s">
        <v>39</v>
      </c>
      <c r="I467" s="25" t="s">
        <v>40</v>
      </c>
      <c r="J467" s="21">
        <v>57</v>
      </c>
      <c r="K467" s="161" t="s">
        <v>1622</v>
      </c>
      <c r="L467" s="26" t="s">
        <v>1616</v>
      </c>
      <c r="M467" s="27">
        <v>1873</v>
      </c>
      <c r="N467" s="40">
        <v>1118550253</v>
      </c>
      <c r="O467" s="28" t="s">
        <v>1281</v>
      </c>
      <c r="P467" s="28" t="s">
        <v>42</v>
      </c>
      <c r="Q467" s="28"/>
      <c r="R467" s="28"/>
      <c r="T467" s="30">
        <v>2600000</v>
      </c>
      <c r="U467" s="31">
        <v>0</v>
      </c>
      <c r="V467" s="31">
        <v>0</v>
      </c>
      <c r="W467" s="42">
        <v>0</v>
      </c>
      <c r="X467" s="34">
        <f t="shared" si="7"/>
        <v>2600000</v>
      </c>
      <c r="Y467" s="164">
        <v>0</v>
      </c>
      <c r="Z467" s="35">
        <v>44531</v>
      </c>
      <c r="AA467" s="47">
        <v>44533</v>
      </c>
      <c r="AB467" s="47">
        <v>44561</v>
      </c>
      <c r="AC467" s="39">
        <v>30</v>
      </c>
      <c r="AD467" s="38"/>
      <c r="AE467" s="37" t="s">
        <v>43</v>
      </c>
      <c r="AF467" s="38" t="s">
        <v>44</v>
      </c>
      <c r="AG467" s="38"/>
      <c r="AH467" s="38"/>
    </row>
    <row r="468" spans="1:34" ht="78.75" customHeight="1" x14ac:dyDescent="0.25">
      <c r="A468" s="21">
        <v>479</v>
      </c>
      <c r="B468" s="21">
        <v>2021</v>
      </c>
      <c r="C468" s="21" t="s">
        <v>1282</v>
      </c>
      <c r="D468" s="46" t="s">
        <v>35</v>
      </c>
      <c r="E468" s="23" t="s">
        <v>36</v>
      </c>
      <c r="F468" s="4" t="s">
        <v>37</v>
      </c>
      <c r="G468" s="154" t="s">
        <v>1283</v>
      </c>
      <c r="H468" s="24" t="s">
        <v>39</v>
      </c>
      <c r="I468" s="25" t="s">
        <v>40</v>
      </c>
      <c r="J468" s="21">
        <v>57</v>
      </c>
      <c r="K468" s="161" t="s">
        <v>1622</v>
      </c>
      <c r="L468" s="26" t="s">
        <v>1616</v>
      </c>
      <c r="M468" s="27">
        <v>1873</v>
      </c>
      <c r="N468" s="40">
        <v>1018461674</v>
      </c>
      <c r="O468" s="28" t="s">
        <v>1284</v>
      </c>
      <c r="P468" s="28" t="s">
        <v>42</v>
      </c>
      <c r="Q468" s="28"/>
      <c r="R468" s="28"/>
      <c r="T468" s="30">
        <v>6000000</v>
      </c>
      <c r="U468" s="31">
        <v>0</v>
      </c>
      <c r="V468" s="31">
        <v>0</v>
      </c>
      <c r="W468" s="42">
        <v>0</v>
      </c>
      <c r="X468" s="34">
        <f t="shared" si="7"/>
        <v>6000000</v>
      </c>
      <c r="Y468" s="164">
        <v>0</v>
      </c>
      <c r="Z468" s="35">
        <v>44533</v>
      </c>
      <c r="AA468" s="47">
        <v>44536</v>
      </c>
      <c r="AB468" s="47">
        <v>44563</v>
      </c>
      <c r="AC468" s="39">
        <v>28</v>
      </c>
      <c r="AD468" s="38"/>
      <c r="AE468" s="37" t="s">
        <v>43</v>
      </c>
      <c r="AF468" s="38" t="s">
        <v>44</v>
      </c>
      <c r="AG468" s="38"/>
      <c r="AH468" s="38"/>
    </row>
    <row r="469" spans="1:34" ht="78.75" customHeight="1" x14ac:dyDescent="0.25">
      <c r="A469" s="21">
        <v>480</v>
      </c>
      <c r="B469" s="21">
        <v>2021</v>
      </c>
      <c r="C469" s="21" t="s">
        <v>1285</v>
      </c>
      <c r="D469" s="46" t="s">
        <v>35</v>
      </c>
      <c r="E469" s="23" t="s">
        <v>36</v>
      </c>
      <c r="F469" s="4" t="s">
        <v>37</v>
      </c>
      <c r="G469" s="154" t="s">
        <v>1286</v>
      </c>
      <c r="H469" s="24" t="s">
        <v>39</v>
      </c>
      <c r="I469" s="25" t="s">
        <v>40</v>
      </c>
      <c r="J469" s="21">
        <v>30</v>
      </c>
      <c r="K469" s="161" t="s">
        <v>1637</v>
      </c>
      <c r="L469" s="26" t="s">
        <v>1617</v>
      </c>
      <c r="M469" s="27">
        <v>1866</v>
      </c>
      <c r="N469" s="40">
        <v>1023034507</v>
      </c>
      <c r="O469" s="28" t="s">
        <v>1287</v>
      </c>
      <c r="P469" s="28" t="s">
        <v>42</v>
      </c>
      <c r="Q469" s="28"/>
      <c r="R469" s="28"/>
      <c r="T469" s="30">
        <v>3000000</v>
      </c>
      <c r="U469" s="31">
        <v>0</v>
      </c>
      <c r="V469" s="31">
        <v>0</v>
      </c>
      <c r="W469" s="42">
        <v>0</v>
      </c>
      <c r="X469" s="34">
        <f t="shared" si="7"/>
        <v>3000000</v>
      </c>
      <c r="Y469" s="164">
        <v>0</v>
      </c>
      <c r="Z469" s="35">
        <v>44533</v>
      </c>
      <c r="AA469" s="47">
        <v>44540</v>
      </c>
      <c r="AB469" s="47">
        <v>44561</v>
      </c>
      <c r="AC469" s="39">
        <v>28</v>
      </c>
      <c r="AD469" s="38"/>
      <c r="AE469" s="37" t="s">
        <v>43</v>
      </c>
      <c r="AF469" s="38" t="s">
        <v>44</v>
      </c>
      <c r="AG469" s="38"/>
      <c r="AH469" s="38"/>
    </row>
    <row r="470" spans="1:34" ht="78.75" customHeight="1" x14ac:dyDescent="0.25">
      <c r="A470" s="21">
        <v>481</v>
      </c>
      <c r="B470" s="21">
        <v>2021</v>
      </c>
      <c r="C470" s="21" t="s">
        <v>1288</v>
      </c>
      <c r="D470" s="46" t="s">
        <v>35</v>
      </c>
      <c r="E470" s="23" t="s">
        <v>36</v>
      </c>
      <c r="F470" s="4" t="s">
        <v>37</v>
      </c>
      <c r="G470" s="154" t="s">
        <v>1289</v>
      </c>
      <c r="H470" s="24" t="s">
        <v>39</v>
      </c>
      <c r="I470" s="25" t="s">
        <v>40</v>
      </c>
      <c r="J470" s="21">
        <v>1</v>
      </c>
      <c r="K470" s="161" t="s">
        <v>1624</v>
      </c>
      <c r="L470" s="26" t="s">
        <v>1618</v>
      </c>
      <c r="M470" s="27">
        <v>1852</v>
      </c>
      <c r="N470" s="40">
        <v>1024460834</v>
      </c>
      <c r="O470" s="28" t="s">
        <v>1290</v>
      </c>
      <c r="P470" s="28" t="s">
        <v>42</v>
      </c>
      <c r="Q470" s="28"/>
      <c r="R470" s="28"/>
      <c r="T470" s="30">
        <v>4500000</v>
      </c>
      <c r="U470" s="31">
        <v>0</v>
      </c>
      <c r="V470" s="31">
        <v>0</v>
      </c>
      <c r="W470" s="42">
        <v>0</v>
      </c>
      <c r="X470" s="34">
        <f t="shared" si="7"/>
        <v>4500000</v>
      </c>
      <c r="Y470" s="164">
        <v>0</v>
      </c>
      <c r="Z470" s="35">
        <v>44539</v>
      </c>
      <c r="AA470" s="47">
        <v>44546</v>
      </c>
      <c r="AB470" s="47">
        <v>44561</v>
      </c>
      <c r="AC470" s="39">
        <v>24</v>
      </c>
      <c r="AD470" s="38"/>
      <c r="AE470" s="37" t="s">
        <v>43</v>
      </c>
      <c r="AF470" s="38" t="s">
        <v>44</v>
      </c>
      <c r="AG470" s="38"/>
      <c r="AH470" s="38"/>
    </row>
    <row r="471" spans="1:34" ht="78.75" customHeight="1" x14ac:dyDescent="0.25">
      <c r="A471" s="21">
        <v>482</v>
      </c>
      <c r="B471" s="21">
        <v>2021</v>
      </c>
      <c r="C471" s="21" t="s">
        <v>1291</v>
      </c>
      <c r="D471" s="46" t="s">
        <v>35</v>
      </c>
      <c r="E471" s="23" t="s">
        <v>36</v>
      </c>
      <c r="F471" s="4" t="s">
        <v>37</v>
      </c>
      <c r="G471" s="154" t="s">
        <v>1292</v>
      </c>
      <c r="H471" s="24" t="s">
        <v>39</v>
      </c>
      <c r="I471" s="25" t="s">
        <v>40</v>
      </c>
      <c r="J471" s="21">
        <v>27</v>
      </c>
      <c r="K471" s="161" t="s">
        <v>1628</v>
      </c>
      <c r="L471" s="26" t="s">
        <v>1617</v>
      </c>
      <c r="M471" s="27">
        <v>1859</v>
      </c>
      <c r="N471" s="40">
        <v>1010170661</v>
      </c>
      <c r="O471" s="28" t="s">
        <v>902</v>
      </c>
      <c r="P471" s="28" t="s">
        <v>42</v>
      </c>
      <c r="Q471" s="28"/>
      <c r="R471" s="28"/>
      <c r="T471" s="30">
        <v>4361000</v>
      </c>
      <c r="U471" s="31">
        <v>0</v>
      </c>
      <c r="V471" s="31">
        <v>0</v>
      </c>
      <c r="W471" s="42">
        <v>0</v>
      </c>
      <c r="X471" s="34">
        <f t="shared" si="7"/>
        <v>4361000</v>
      </c>
      <c r="Y471" s="164">
        <v>0</v>
      </c>
      <c r="Z471" s="35">
        <v>44533</v>
      </c>
      <c r="AA471" s="47">
        <v>44536</v>
      </c>
      <c r="AB471" s="47">
        <v>44563</v>
      </c>
      <c r="AC471" s="39">
        <v>28</v>
      </c>
      <c r="AD471" s="38"/>
      <c r="AE471" s="37" t="s">
        <v>43</v>
      </c>
      <c r="AF471" s="38" t="s">
        <v>44</v>
      </c>
      <c r="AG471" s="38"/>
      <c r="AH471" s="38"/>
    </row>
    <row r="472" spans="1:34" ht="78.75" customHeight="1" x14ac:dyDescent="0.25">
      <c r="A472" s="21">
        <v>483</v>
      </c>
      <c r="B472" s="21">
        <v>2021</v>
      </c>
      <c r="C472" s="21" t="s">
        <v>1293</v>
      </c>
      <c r="D472" s="46" t="s">
        <v>35</v>
      </c>
      <c r="E472" s="23" t="s">
        <v>36</v>
      </c>
      <c r="F472" s="4" t="s">
        <v>37</v>
      </c>
      <c r="G472" s="154" t="s">
        <v>1277</v>
      </c>
      <c r="H472" s="24" t="s">
        <v>39</v>
      </c>
      <c r="I472" s="25" t="s">
        <v>40</v>
      </c>
      <c r="J472" s="21">
        <v>30</v>
      </c>
      <c r="K472" s="161" t="s">
        <v>1637</v>
      </c>
      <c r="L472" s="26" t="s">
        <v>1617</v>
      </c>
      <c r="M472" s="27">
        <v>1866</v>
      </c>
      <c r="N472" s="40">
        <v>79259682</v>
      </c>
      <c r="O472" s="28" t="s">
        <v>487</v>
      </c>
      <c r="P472" s="28" t="s">
        <v>42</v>
      </c>
      <c r="Q472" s="28"/>
      <c r="R472" s="28"/>
      <c r="T472" s="30">
        <v>2400000</v>
      </c>
      <c r="U472" s="31">
        <v>0</v>
      </c>
      <c r="V472" s="31">
        <v>0</v>
      </c>
      <c r="W472" s="42">
        <v>0</v>
      </c>
      <c r="X472" s="34">
        <f t="shared" si="7"/>
        <v>2400000</v>
      </c>
      <c r="Y472" s="164">
        <v>0</v>
      </c>
      <c r="Z472" s="35">
        <v>44539</v>
      </c>
      <c r="AA472" s="47">
        <v>44545</v>
      </c>
      <c r="AB472" s="47">
        <v>44561</v>
      </c>
      <c r="AC472" s="39">
        <v>24</v>
      </c>
      <c r="AD472" s="38"/>
      <c r="AE472" s="37" t="s">
        <v>43</v>
      </c>
      <c r="AF472" s="38" t="s">
        <v>44</v>
      </c>
      <c r="AG472" s="38"/>
      <c r="AH472" s="38"/>
    </row>
    <row r="473" spans="1:34" ht="78.75" customHeight="1" x14ac:dyDescent="0.25">
      <c r="A473" s="21">
        <v>484</v>
      </c>
      <c r="B473" s="21">
        <v>2021</v>
      </c>
      <c r="C473" s="21" t="s">
        <v>1294</v>
      </c>
      <c r="D473" s="46" t="s">
        <v>35</v>
      </c>
      <c r="E473" s="23" t="s">
        <v>36</v>
      </c>
      <c r="F473" s="4" t="s">
        <v>37</v>
      </c>
      <c r="G473" s="154" t="s">
        <v>1277</v>
      </c>
      <c r="H473" s="24" t="s">
        <v>39</v>
      </c>
      <c r="I473" s="25" t="s">
        <v>40</v>
      </c>
      <c r="J473" s="21">
        <v>30</v>
      </c>
      <c r="K473" s="161" t="s">
        <v>1637</v>
      </c>
      <c r="L473" s="26" t="s">
        <v>1617</v>
      </c>
      <c r="M473" s="27">
        <v>1866</v>
      </c>
      <c r="N473" s="40">
        <v>1000575536</v>
      </c>
      <c r="O473" s="28" t="s">
        <v>1295</v>
      </c>
      <c r="P473" s="28" t="s">
        <v>42</v>
      </c>
      <c r="Q473" s="28"/>
      <c r="R473" s="28"/>
      <c r="T473" s="30">
        <v>2240000</v>
      </c>
      <c r="U473" s="31">
        <v>0</v>
      </c>
      <c r="V473" s="31">
        <v>0</v>
      </c>
      <c r="W473" s="42">
        <v>0</v>
      </c>
      <c r="X473" s="34">
        <f t="shared" si="7"/>
        <v>2240000</v>
      </c>
      <c r="Y473" s="164">
        <v>0</v>
      </c>
      <c r="Z473" s="35">
        <v>44533</v>
      </c>
      <c r="AA473" s="47">
        <v>44543</v>
      </c>
      <c r="AB473" s="47">
        <v>44561</v>
      </c>
      <c r="AC473" s="39">
        <v>28</v>
      </c>
      <c r="AD473" s="38"/>
      <c r="AE473" s="37" t="s">
        <v>43</v>
      </c>
      <c r="AF473" s="38" t="s">
        <v>44</v>
      </c>
      <c r="AG473" s="38"/>
      <c r="AH473" s="38"/>
    </row>
    <row r="474" spans="1:34" ht="78.75" customHeight="1" x14ac:dyDescent="0.25">
      <c r="A474" s="21">
        <v>485</v>
      </c>
      <c r="B474" s="21">
        <v>2021</v>
      </c>
      <c r="C474" s="21" t="s">
        <v>1296</v>
      </c>
      <c r="D474" s="46" t="s">
        <v>35</v>
      </c>
      <c r="E474" s="23" t="s">
        <v>36</v>
      </c>
      <c r="F474" s="4" t="s">
        <v>37</v>
      </c>
      <c r="G474" s="154" t="s">
        <v>1297</v>
      </c>
      <c r="H474" s="24" t="s">
        <v>39</v>
      </c>
      <c r="I474" s="25" t="s">
        <v>40</v>
      </c>
      <c r="J474" s="21">
        <v>57</v>
      </c>
      <c r="K474" s="161" t="s">
        <v>1622</v>
      </c>
      <c r="L474" s="26" t="s">
        <v>1616</v>
      </c>
      <c r="M474" s="27">
        <v>1873</v>
      </c>
      <c r="N474" s="40">
        <v>79806023</v>
      </c>
      <c r="O474" s="28" t="s">
        <v>1298</v>
      </c>
      <c r="P474" s="28" t="s">
        <v>42</v>
      </c>
      <c r="Q474" s="28"/>
      <c r="R474" s="28"/>
      <c r="T474" s="30">
        <v>2314666</v>
      </c>
      <c r="U474" s="31">
        <v>0</v>
      </c>
      <c r="V474" s="31">
        <v>0</v>
      </c>
      <c r="W474" s="42">
        <v>0</v>
      </c>
      <c r="X474" s="34">
        <f t="shared" si="7"/>
        <v>2314666</v>
      </c>
      <c r="Y474" s="164">
        <v>0</v>
      </c>
      <c r="Z474" s="35">
        <v>44532</v>
      </c>
      <c r="AA474" s="47">
        <v>44533</v>
      </c>
      <c r="AB474" s="47">
        <v>44560</v>
      </c>
      <c r="AC474" s="39">
        <v>28</v>
      </c>
      <c r="AD474" s="38"/>
      <c r="AE474" s="37" t="s">
        <v>43</v>
      </c>
      <c r="AF474" s="38"/>
      <c r="AG474" s="38" t="s">
        <v>44</v>
      </c>
      <c r="AH474" s="38"/>
    </row>
    <row r="475" spans="1:34" ht="78.75" customHeight="1" x14ac:dyDescent="0.25">
      <c r="A475" s="21">
        <v>486</v>
      </c>
      <c r="B475" s="21">
        <v>2021</v>
      </c>
      <c r="C475" s="21" t="s">
        <v>1299</v>
      </c>
      <c r="D475" s="46" t="s">
        <v>35</v>
      </c>
      <c r="E475" s="23" t="s">
        <v>36</v>
      </c>
      <c r="F475" s="4" t="s">
        <v>37</v>
      </c>
      <c r="G475" s="154" t="s">
        <v>1300</v>
      </c>
      <c r="H475" s="24" t="s">
        <v>39</v>
      </c>
      <c r="I475" s="25" t="s">
        <v>40</v>
      </c>
      <c r="J475" s="21">
        <v>57</v>
      </c>
      <c r="K475" s="161" t="s">
        <v>1622</v>
      </c>
      <c r="L475" s="26" t="s">
        <v>1616</v>
      </c>
      <c r="M475" s="27">
        <v>1873</v>
      </c>
      <c r="N475" s="40">
        <v>17337533</v>
      </c>
      <c r="O475" s="28" t="s">
        <v>1301</v>
      </c>
      <c r="P475" s="28" t="s">
        <v>42</v>
      </c>
      <c r="Q475" s="28"/>
      <c r="R475" s="28"/>
      <c r="T475" s="30">
        <v>4216666</v>
      </c>
      <c r="U475" s="31">
        <v>0</v>
      </c>
      <c r="V475" s="31">
        <v>0</v>
      </c>
      <c r="W475" s="42">
        <v>0</v>
      </c>
      <c r="X475" s="34">
        <f t="shared" si="7"/>
        <v>4216666</v>
      </c>
      <c r="Y475" s="164">
        <v>0</v>
      </c>
      <c r="Z475" s="35">
        <v>44539</v>
      </c>
      <c r="AA475" s="47">
        <v>44544</v>
      </c>
      <c r="AB475" s="47">
        <v>44561</v>
      </c>
      <c r="AC475" s="39">
        <v>22</v>
      </c>
      <c r="AD475" s="38"/>
      <c r="AE475" s="45" t="s">
        <v>43</v>
      </c>
      <c r="AF475" s="38" t="s">
        <v>44</v>
      </c>
      <c r="AG475" s="38"/>
      <c r="AH475" s="38"/>
    </row>
    <row r="476" spans="1:34" ht="78.75" customHeight="1" x14ac:dyDescent="0.25">
      <c r="A476" s="21">
        <v>487</v>
      </c>
      <c r="B476" s="21">
        <v>2021</v>
      </c>
      <c r="C476" s="21" t="s">
        <v>1302</v>
      </c>
      <c r="D476" s="46" t="s">
        <v>35</v>
      </c>
      <c r="E476" s="23" t="s">
        <v>36</v>
      </c>
      <c r="F476" s="4" t="s">
        <v>37</v>
      </c>
      <c r="G476" s="154" t="s">
        <v>1303</v>
      </c>
      <c r="H476" s="24" t="s">
        <v>39</v>
      </c>
      <c r="I476" s="25" t="s">
        <v>40</v>
      </c>
      <c r="J476" s="21">
        <v>57</v>
      </c>
      <c r="K476" s="161" t="s">
        <v>1622</v>
      </c>
      <c r="L476" s="26" t="s">
        <v>1616</v>
      </c>
      <c r="M476" s="27">
        <v>1873</v>
      </c>
      <c r="N476" s="40">
        <v>1023897794</v>
      </c>
      <c r="O476" s="28" t="s">
        <v>1304</v>
      </c>
      <c r="P476" s="28" t="s">
        <v>42</v>
      </c>
      <c r="Q476" s="28"/>
      <c r="R476" s="28"/>
      <c r="T476" s="30">
        <v>2160000</v>
      </c>
      <c r="U476" s="31">
        <v>0</v>
      </c>
      <c r="V476" s="31">
        <v>0</v>
      </c>
      <c r="W476" s="42">
        <v>0</v>
      </c>
      <c r="X476" s="34">
        <f t="shared" si="7"/>
        <v>2160000</v>
      </c>
      <c r="Y476" s="164">
        <v>0</v>
      </c>
      <c r="Z476" s="35">
        <v>44540</v>
      </c>
      <c r="AA476" s="47">
        <v>44546</v>
      </c>
      <c r="AB476" s="47">
        <v>44560</v>
      </c>
      <c r="AC476" s="39">
        <v>18</v>
      </c>
      <c r="AD476" s="38"/>
      <c r="AE476" s="37" t="s">
        <v>43</v>
      </c>
      <c r="AF476" s="38"/>
      <c r="AG476" s="38" t="s">
        <v>44</v>
      </c>
      <c r="AH476" s="38"/>
    </row>
    <row r="477" spans="1:34" ht="78.75" customHeight="1" x14ac:dyDescent="0.25">
      <c r="A477" s="21">
        <v>488</v>
      </c>
      <c r="B477" s="21">
        <v>2021</v>
      </c>
      <c r="C477" s="21" t="s">
        <v>1305</v>
      </c>
      <c r="D477" s="46" t="s">
        <v>35</v>
      </c>
      <c r="E477" s="23" t="s">
        <v>36</v>
      </c>
      <c r="F477" s="4" t="s">
        <v>37</v>
      </c>
      <c r="G477" s="154" t="s">
        <v>1306</v>
      </c>
      <c r="H477" s="24" t="s">
        <v>39</v>
      </c>
      <c r="I477" s="25" t="s">
        <v>40</v>
      </c>
      <c r="J477" s="21">
        <v>57</v>
      </c>
      <c r="K477" s="161" t="s">
        <v>1622</v>
      </c>
      <c r="L477" s="26" t="s">
        <v>1616</v>
      </c>
      <c r="M477" s="27">
        <v>1873</v>
      </c>
      <c r="N477" s="40">
        <v>1000833323</v>
      </c>
      <c r="O477" s="28" t="s">
        <v>847</v>
      </c>
      <c r="P477" s="28" t="s">
        <v>42</v>
      </c>
      <c r="Q477" s="28"/>
      <c r="R477" s="28"/>
      <c r="T477" s="30">
        <v>1380000</v>
      </c>
      <c r="U477" s="31">
        <v>0</v>
      </c>
      <c r="V477" s="31">
        <v>0</v>
      </c>
      <c r="W477" s="42">
        <v>0</v>
      </c>
      <c r="X477" s="34">
        <f t="shared" si="7"/>
        <v>1380000</v>
      </c>
      <c r="Y477" s="164">
        <v>0</v>
      </c>
      <c r="Z477" s="35">
        <v>44539</v>
      </c>
      <c r="AA477" s="47">
        <v>44545</v>
      </c>
      <c r="AB477" s="47">
        <v>44561</v>
      </c>
      <c r="AC477" s="39">
        <v>23</v>
      </c>
      <c r="AD477" s="38"/>
      <c r="AE477" s="37" t="s">
        <v>43</v>
      </c>
      <c r="AF477" s="38" t="s">
        <v>44</v>
      </c>
      <c r="AG477" s="38"/>
      <c r="AH477" s="38"/>
    </row>
    <row r="478" spans="1:34" ht="78.75" customHeight="1" x14ac:dyDescent="0.25">
      <c r="A478" s="21">
        <v>489</v>
      </c>
      <c r="B478" s="21">
        <v>2021</v>
      </c>
      <c r="C478" s="21" t="s">
        <v>1307</v>
      </c>
      <c r="D478" s="46" t="s">
        <v>35</v>
      </c>
      <c r="E478" s="23" t="s">
        <v>36</v>
      </c>
      <c r="F478" s="4" t="s">
        <v>37</v>
      </c>
      <c r="G478" s="154" t="s">
        <v>1175</v>
      </c>
      <c r="H478" s="24" t="s">
        <v>39</v>
      </c>
      <c r="I478" s="25" t="s">
        <v>40</v>
      </c>
      <c r="J478" s="21">
        <v>43</v>
      </c>
      <c r="K478" s="161" t="s">
        <v>1621</v>
      </c>
      <c r="L478" s="26" t="s">
        <v>1615</v>
      </c>
      <c r="M478" s="27">
        <v>1824</v>
      </c>
      <c r="N478" s="40">
        <v>1022391291</v>
      </c>
      <c r="O478" s="28" t="s">
        <v>312</v>
      </c>
      <c r="P478" s="28" t="s">
        <v>42</v>
      </c>
      <c r="Q478" s="28"/>
      <c r="R478" s="28"/>
      <c r="T478" s="30">
        <v>2500000</v>
      </c>
      <c r="U478" s="31">
        <v>0</v>
      </c>
      <c r="V478" s="31">
        <v>0</v>
      </c>
      <c r="W478" s="42">
        <v>0</v>
      </c>
      <c r="X478" s="34">
        <f t="shared" si="7"/>
        <v>2500000</v>
      </c>
      <c r="Y478" s="164">
        <v>0</v>
      </c>
      <c r="Z478" s="35">
        <v>44539</v>
      </c>
      <c r="AA478" s="47">
        <v>44540</v>
      </c>
      <c r="AB478" s="47">
        <v>44561</v>
      </c>
      <c r="AC478" s="39">
        <v>20</v>
      </c>
      <c r="AD478" s="38"/>
      <c r="AE478" s="45" t="s">
        <v>43</v>
      </c>
      <c r="AF478" s="38" t="s">
        <v>44</v>
      </c>
      <c r="AG478" s="38"/>
      <c r="AH478" s="38"/>
    </row>
    <row r="479" spans="1:34" ht="78.75" customHeight="1" x14ac:dyDescent="0.25">
      <c r="A479" s="21">
        <v>490</v>
      </c>
      <c r="B479" s="21">
        <v>2021</v>
      </c>
      <c r="C479" s="21" t="s">
        <v>1308</v>
      </c>
      <c r="D479" s="46" t="s">
        <v>35</v>
      </c>
      <c r="E479" s="23" t="s">
        <v>36</v>
      </c>
      <c r="F479" s="4" t="s">
        <v>37</v>
      </c>
      <c r="G479" s="154" t="s">
        <v>1289</v>
      </c>
      <c r="H479" s="24" t="s">
        <v>39</v>
      </c>
      <c r="I479" s="25" t="s">
        <v>40</v>
      </c>
      <c r="J479" s="21">
        <v>1</v>
      </c>
      <c r="K479" s="161" t="s">
        <v>1624</v>
      </c>
      <c r="L479" s="26" t="s">
        <v>1618</v>
      </c>
      <c r="M479" s="27">
        <v>1852</v>
      </c>
      <c r="N479" s="40">
        <v>1022972767</v>
      </c>
      <c r="O479" s="28" t="s">
        <v>872</v>
      </c>
      <c r="P479" s="28" t="s">
        <v>42</v>
      </c>
      <c r="Q479" s="28"/>
      <c r="R479" s="28"/>
      <c r="T479" s="30">
        <v>4500000</v>
      </c>
      <c r="U479" s="31">
        <v>0</v>
      </c>
      <c r="V479" s="31">
        <v>0</v>
      </c>
      <c r="W479" s="42">
        <v>0</v>
      </c>
      <c r="X479" s="34">
        <f t="shared" si="7"/>
        <v>4500000</v>
      </c>
      <c r="Y479" s="164">
        <v>0</v>
      </c>
      <c r="Z479" s="35">
        <v>44539</v>
      </c>
      <c r="AA479" s="47">
        <v>44547</v>
      </c>
      <c r="AB479" s="47">
        <v>44561</v>
      </c>
      <c r="AC479" s="39">
        <v>20</v>
      </c>
      <c r="AD479" s="38"/>
      <c r="AE479" s="37" t="s">
        <v>43</v>
      </c>
      <c r="AF479" s="38" t="s">
        <v>44</v>
      </c>
      <c r="AG479" s="38"/>
      <c r="AH479" s="38"/>
    </row>
    <row r="480" spans="1:34" ht="78.75" customHeight="1" x14ac:dyDescent="0.25">
      <c r="A480" s="21">
        <v>491</v>
      </c>
      <c r="B480" s="21">
        <v>2021</v>
      </c>
      <c r="C480" s="21" t="s">
        <v>1309</v>
      </c>
      <c r="D480" s="46" t="s">
        <v>35</v>
      </c>
      <c r="E480" s="23" t="s">
        <v>36</v>
      </c>
      <c r="F480" s="4" t="s">
        <v>37</v>
      </c>
      <c r="G480" s="154" t="s">
        <v>1310</v>
      </c>
      <c r="H480" s="24" t="s">
        <v>39</v>
      </c>
      <c r="I480" s="25" t="s">
        <v>40</v>
      </c>
      <c r="J480" s="21">
        <v>57</v>
      </c>
      <c r="K480" s="161" t="s">
        <v>1622</v>
      </c>
      <c r="L480" s="26" t="s">
        <v>1616</v>
      </c>
      <c r="M480" s="27">
        <v>1873</v>
      </c>
      <c r="N480" s="40">
        <v>1023867182</v>
      </c>
      <c r="O480" s="28" t="s">
        <v>1311</v>
      </c>
      <c r="P480" s="28" t="s">
        <v>42</v>
      </c>
      <c r="Q480" s="28"/>
      <c r="R480" s="28"/>
      <c r="T480" s="30">
        <v>4500000</v>
      </c>
      <c r="U480" s="31">
        <v>0</v>
      </c>
      <c r="V480" s="31">
        <v>0</v>
      </c>
      <c r="W480" s="42">
        <v>0</v>
      </c>
      <c r="X480" s="34">
        <f t="shared" si="7"/>
        <v>4500000</v>
      </c>
      <c r="Y480" s="164">
        <v>0</v>
      </c>
      <c r="Z480" s="35">
        <v>44539</v>
      </c>
      <c r="AA480" s="47">
        <v>44550</v>
      </c>
      <c r="AB480" s="47">
        <v>44561</v>
      </c>
      <c r="AC480" s="39">
        <v>20</v>
      </c>
      <c r="AD480" s="38"/>
      <c r="AE480" s="37" t="s">
        <v>43</v>
      </c>
      <c r="AF480" s="38" t="s">
        <v>44</v>
      </c>
      <c r="AG480" s="38"/>
      <c r="AH480" s="38"/>
    </row>
    <row r="481" spans="1:34" ht="78.75" customHeight="1" x14ac:dyDescent="0.25">
      <c r="A481" s="21">
        <v>492</v>
      </c>
      <c r="B481" s="21">
        <v>2021</v>
      </c>
      <c r="C481" s="21" t="s">
        <v>1312</v>
      </c>
      <c r="D481" s="46" t="s">
        <v>35</v>
      </c>
      <c r="E481" s="23" t="s">
        <v>36</v>
      </c>
      <c r="F481" s="4" t="s">
        <v>37</v>
      </c>
      <c r="G481" s="154" t="s">
        <v>1313</v>
      </c>
      <c r="H481" s="24" t="s">
        <v>39</v>
      </c>
      <c r="I481" s="25" t="s">
        <v>40</v>
      </c>
      <c r="J481" s="21">
        <v>57</v>
      </c>
      <c r="K481" s="161" t="s">
        <v>1622</v>
      </c>
      <c r="L481" s="26" t="s">
        <v>1616</v>
      </c>
      <c r="M481" s="27">
        <v>1873</v>
      </c>
      <c r="N481" s="40">
        <v>1013632002</v>
      </c>
      <c r="O481" s="28" t="s">
        <v>1314</v>
      </c>
      <c r="P481" s="28" t="s">
        <v>42</v>
      </c>
      <c r="Q481" s="28"/>
      <c r="R481" s="28"/>
      <c r="T481" s="30">
        <v>6500000</v>
      </c>
      <c r="U481" s="31">
        <v>0</v>
      </c>
      <c r="V481" s="31">
        <v>0</v>
      </c>
      <c r="W481" s="42">
        <v>0</v>
      </c>
      <c r="X481" s="34">
        <f t="shared" si="7"/>
        <v>6500000</v>
      </c>
      <c r="Y481" s="164">
        <v>0</v>
      </c>
      <c r="Z481" s="35">
        <v>44540</v>
      </c>
      <c r="AA481" s="47">
        <v>44545</v>
      </c>
      <c r="AB481" s="47">
        <v>44561</v>
      </c>
      <c r="AC481" s="39">
        <v>20</v>
      </c>
      <c r="AD481" s="38"/>
      <c r="AE481" s="37" t="s">
        <v>43</v>
      </c>
      <c r="AF481" s="38" t="s">
        <v>44</v>
      </c>
      <c r="AG481" s="38"/>
      <c r="AH481" s="38"/>
    </row>
    <row r="482" spans="1:34" ht="78.75" customHeight="1" x14ac:dyDescent="0.25">
      <c r="A482" s="21">
        <v>493</v>
      </c>
      <c r="B482" s="21">
        <v>2021</v>
      </c>
      <c r="C482" s="21" t="s">
        <v>1315</v>
      </c>
      <c r="D482" s="46" t="s">
        <v>35</v>
      </c>
      <c r="E482" s="23" t="s">
        <v>36</v>
      </c>
      <c r="F482" s="4" t="s">
        <v>37</v>
      </c>
      <c r="G482" s="154" t="s">
        <v>1316</v>
      </c>
      <c r="H482" s="24" t="s">
        <v>39</v>
      </c>
      <c r="I482" s="25" t="s">
        <v>40</v>
      </c>
      <c r="J482" s="21">
        <v>27</v>
      </c>
      <c r="K482" s="161" t="s">
        <v>1628</v>
      </c>
      <c r="L482" s="26" t="s">
        <v>1617</v>
      </c>
      <c r="M482" s="27">
        <v>1859</v>
      </c>
      <c r="N482" s="40">
        <v>1023924795</v>
      </c>
      <c r="O482" s="28" t="s">
        <v>1317</v>
      </c>
      <c r="P482" s="28" t="s">
        <v>42</v>
      </c>
      <c r="Q482" s="28"/>
      <c r="R482" s="28"/>
      <c r="T482" s="30">
        <v>2400000</v>
      </c>
      <c r="U482" s="31">
        <v>0</v>
      </c>
      <c r="V482" s="31">
        <v>0</v>
      </c>
      <c r="W482" s="42">
        <v>0</v>
      </c>
      <c r="X482" s="34">
        <f t="shared" si="7"/>
        <v>2400000</v>
      </c>
      <c r="Y482" s="164">
        <v>0</v>
      </c>
      <c r="Z482" s="103">
        <v>44558</v>
      </c>
      <c r="AA482" s="47">
        <v>44561</v>
      </c>
      <c r="AB482" s="47">
        <v>44591</v>
      </c>
      <c r="AC482" s="39">
        <v>30</v>
      </c>
      <c r="AD482" s="38"/>
      <c r="AE482" s="37" t="s">
        <v>43</v>
      </c>
      <c r="AF482" s="38"/>
      <c r="AG482" s="38" t="s">
        <v>44</v>
      </c>
      <c r="AH482" s="38"/>
    </row>
    <row r="483" spans="1:34" ht="78.75" customHeight="1" x14ac:dyDescent="0.25">
      <c r="A483" s="21">
        <v>494</v>
      </c>
      <c r="B483" s="21">
        <v>2021</v>
      </c>
      <c r="C483" s="21" t="s">
        <v>1318</v>
      </c>
      <c r="D483" s="46" t="s">
        <v>35</v>
      </c>
      <c r="E483" s="23" t="s">
        <v>36</v>
      </c>
      <c r="F483" s="4" t="s">
        <v>37</v>
      </c>
      <c r="G483" s="154" t="s">
        <v>705</v>
      </c>
      <c r="H483" s="24" t="s">
        <v>39</v>
      </c>
      <c r="I483" s="25" t="s">
        <v>40</v>
      </c>
      <c r="J483" s="21">
        <v>57</v>
      </c>
      <c r="K483" s="161" t="s">
        <v>1622</v>
      </c>
      <c r="L483" s="26" t="s">
        <v>1616</v>
      </c>
      <c r="M483" s="27">
        <v>1873</v>
      </c>
      <c r="N483" s="40">
        <v>1026596208</v>
      </c>
      <c r="O483" s="28" t="s">
        <v>1319</v>
      </c>
      <c r="P483" s="28" t="s">
        <v>42</v>
      </c>
      <c r="Q483" s="28"/>
      <c r="R483" s="28"/>
      <c r="T483" s="30">
        <v>4370000</v>
      </c>
      <c r="U483" s="31">
        <v>0</v>
      </c>
      <c r="V483" s="31">
        <v>0</v>
      </c>
      <c r="W483" s="42">
        <v>0</v>
      </c>
      <c r="X483" s="34">
        <f t="shared" si="7"/>
        <v>4370000</v>
      </c>
      <c r="Y483" s="164">
        <v>0</v>
      </c>
      <c r="Z483" s="35">
        <v>44551</v>
      </c>
      <c r="AA483" s="47">
        <v>44554</v>
      </c>
      <c r="AB483" s="47">
        <v>44584</v>
      </c>
      <c r="AC483" s="39">
        <v>30</v>
      </c>
      <c r="AD483" s="38"/>
      <c r="AE483" s="37" t="s">
        <v>43</v>
      </c>
      <c r="AF483" s="38" t="s">
        <v>44</v>
      </c>
      <c r="AG483" s="38"/>
      <c r="AH483" s="38"/>
    </row>
    <row r="484" spans="1:34" ht="78.75" customHeight="1" x14ac:dyDescent="0.25">
      <c r="A484" s="21">
        <v>495</v>
      </c>
      <c r="B484" s="21">
        <v>2021</v>
      </c>
      <c r="C484" s="21" t="s">
        <v>1320</v>
      </c>
      <c r="D484" s="46" t="s">
        <v>35</v>
      </c>
      <c r="E484" s="23" t="s">
        <v>36</v>
      </c>
      <c r="F484" s="4" t="s">
        <v>37</v>
      </c>
      <c r="G484" s="154" t="s">
        <v>1321</v>
      </c>
      <c r="H484" s="24" t="s">
        <v>39</v>
      </c>
      <c r="I484" s="25" t="s">
        <v>40</v>
      </c>
      <c r="J484" s="21">
        <v>38</v>
      </c>
      <c r="K484" s="161" t="s">
        <v>1623</v>
      </c>
      <c r="L484" s="26" t="s">
        <v>1617</v>
      </c>
      <c r="M484" s="27">
        <v>1868</v>
      </c>
      <c r="N484" s="40">
        <v>52427355</v>
      </c>
      <c r="O484" s="28" t="s">
        <v>1322</v>
      </c>
      <c r="P484" s="28" t="s">
        <v>42</v>
      </c>
      <c r="Q484" s="28"/>
      <c r="R484" s="28"/>
      <c r="T484" s="30">
        <v>2400000</v>
      </c>
      <c r="U484" s="31">
        <v>0</v>
      </c>
      <c r="V484" s="31">
        <v>0</v>
      </c>
      <c r="W484" s="42">
        <v>0</v>
      </c>
      <c r="X484" s="34">
        <f t="shared" si="7"/>
        <v>2400000</v>
      </c>
      <c r="Y484" s="164">
        <v>0</v>
      </c>
      <c r="Z484" s="35">
        <v>44546</v>
      </c>
      <c r="AA484" s="47">
        <v>44919</v>
      </c>
      <c r="AB484" s="47">
        <v>44584</v>
      </c>
      <c r="AC484" s="39">
        <v>30</v>
      </c>
      <c r="AD484" s="38"/>
      <c r="AE484" s="37" t="s">
        <v>43</v>
      </c>
      <c r="AF484" s="38" t="s">
        <v>44</v>
      </c>
      <c r="AG484" s="38"/>
      <c r="AH484" s="38"/>
    </row>
    <row r="485" spans="1:34" ht="78.75" customHeight="1" x14ac:dyDescent="0.25">
      <c r="A485" s="21">
        <v>496</v>
      </c>
      <c r="B485" s="21">
        <v>2021</v>
      </c>
      <c r="C485" s="21" t="s">
        <v>1323</v>
      </c>
      <c r="D485" s="46" t="s">
        <v>35</v>
      </c>
      <c r="E485" s="23" t="s">
        <v>36</v>
      </c>
      <c r="F485" s="4" t="s">
        <v>37</v>
      </c>
      <c r="G485" s="154" t="s">
        <v>1324</v>
      </c>
      <c r="H485" s="24" t="s">
        <v>39</v>
      </c>
      <c r="I485" s="25" t="s">
        <v>40</v>
      </c>
      <c r="J485" s="21">
        <v>57</v>
      </c>
      <c r="K485" s="161" t="s">
        <v>1622</v>
      </c>
      <c r="L485" s="26" t="s">
        <v>1616</v>
      </c>
      <c r="M485" s="27">
        <v>1873</v>
      </c>
      <c r="N485" s="40">
        <v>79230850</v>
      </c>
      <c r="O485" s="28" t="s">
        <v>1325</v>
      </c>
      <c r="P485" s="28" t="s">
        <v>42</v>
      </c>
      <c r="Q485" s="28"/>
      <c r="R485" s="28"/>
      <c r="T485" s="30">
        <v>6200000</v>
      </c>
      <c r="U485" s="31">
        <v>0</v>
      </c>
      <c r="V485" s="31">
        <v>0</v>
      </c>
      <c r="W485" s="42">
        <v>0</v>
      </c>
      <c r="X485" s="34">
        <f t="shared" si="7"/>
        <v>6200000</v>
      </c>
      <c r="Y485" s="164">
        <v>0</v>
      </c>
      <c r="Z485" s="35">
        <v>44543</v>
      </c>
      <c r="AA485" s="47">
        <v>44547</v>
      </c>
      <c r="AB485" s="47">
        <v>44561</v>
      </c>
      <c r="AC485" s="39">
        <v>15</v>
      </c>
      <c r="AD485" s="38"/>
      <c r="AE485" s="37" t="s">
        <v>43</v>
      </c>
      <c r="AF485" s="38" t="s">
        <v>44</v>
      </c>
      <c r="AG485" s="38"/>
      <c r="AH485" s="38"/>
    </row>
    <row r="486" spans="1:34" ht="78.75" customHeight="1" x14ac:dyDescent="0.25">
      <c r="A486" s="21">
        <v>497</v>
      </c>
      <c r="B486" s="21">
        <v>2021</v>
      </c>
      <c r="C486" s="21" t="s">
        <v>1326</v>
      </c>
      <c r="D486" s="46" t="s">
        <v>35</v>
      </c>
      <c r="E486" s="23" t="s">
        <v>36</v>
      </c>
      <c r="F486" s="4" t="s">
        <v>37</v>
      </c>
      <c r="G486" s="154" t="s">
        <v>1327</v>
      </c>
      <c r="H486" s="24" t="s">
        <v>39</v>
      </c>
      <c r="I486" s="25" t="s">
        <v>40</v>
      </c>
      <c r="J486" s="21">
        <v>38</v>
      </c>
      <c r="K486" s="161" t="s">
        <v>1623</v>
      </c>
      <c r="L486" s="26" t="s">
        <v>1617</v>
      </c>
      <c r="M486" s="27">
        <v>1868</v>
      </c>
      <c r="N486" s="40">
        <v>10123956268</v>
      </c>
      <c r="O486" s="28" t="s">
        <v>1328</v>
      </c>
      <c r="P486" s="28" t="s">
        <v>42</v>
      </c>
      <c r="Q486" s="28"/>
      <c r="R486" s="28"/>
      <c r="T486" s="30">
        <v>2400000</v>
      </c>
      <c r="U486" s="31">
        <v>0</v>
      </c>
      <c r="V486" s="31">
        <v>0</v>
      </c>
      <c r="W486" s="42">
        <v>0</v>
      </c>
      <c r="X486" s="34">
        <f t="shared" si="7"/>
        <v>2400000</v>
      </c>
      <c r="Y486" s="164">
        <v>0</v>
      </c>
      <c r="Z486" s="35">
        <v>44543</v>
      </c>
      <c r="AA486" s="47">
        <v>44547</v>
      </c>
      <c r="AB486" s="47">
        <v>44561</v>
      </c>
      <c r="AC486" s="39">
        <v>15</v>
      </c>
      <c r="AD486" s="38"/>
      <c r="AE486" s="37" t="s">
        <v>43</v>
      </c>
      <c r="AF486" s="38" t="s">
        <v>44</v>
      </c>
      <c r="AG486" s="38"/>
      <c r="AH486" s="38"/>
    </row>
    <row r="487" spans="1:34" ht="78.75" customHeight="1" x14ac:dyDescent="0.25">
      <c r="A487" s="21">
        <v>499</v>
      </c>
      <c r="B487" s="21">
        <v>2021</v>
      </c>
      <c r="C487" s="21" t="s">
        <v>1329</v>
      </c>
      <c r="D487" s="46" t="s">
        <v>35</v>
      </c>
      <c r="E487" s="23" t="s">
        <v>36</v>
      </c>
      <c r="F487" s="4" t="s">
        <v>37</v>
      </c>
      <c r="G487" s="154" t="s">
        <v>1327</v>
      </c>
      <c r="H487" s="24" t="s">
        <v>39</v>
      </c>
      <c r="I487" s="25" t="s">
        <v>40</v>
      </c>
      <c r="J487" s="21">
        <v>38</v>
      </c>
      <c r="K487" s="161" t="s">
        <v>1623</v>
      </c>
      <c r="L487" s="26" t="s">
        <v>1617</v>
      </c>
      <c r="M487" s="27">
        <v>1868</v>
      </c>
      <c r="N487" s="40">
        <v>1010185813</v>
      </c>
      <c r="O487" s="28" t="s">
        <v>1330</v>
      </c>
      <c r="P487" s="28" t="s">
        <v>42</v>
      </c>
      <c r="Q487" s="28"/>
      <c r="R487" s="28"/>
      <c r="T487" s="30">
        <v>2400000</v>
      </c>
      <c r="U487" s="31">
        <v>0</v>
      </c>
      <c r="V487" s="31">
        <v>0</v>
      </c>
      <c r="W487" s="42">
        <v>0</v>
      </c>
      <c r="X487" s="34">
        <f t="shared" si="7"/>
        <v>2400000</v>
      </c>
      <c r="Y487" s="164">
        <v>0</v>
      </c>
      <c r="Z487" s="35">
        <v>44545</v>
      </c>
      <c r="AA487" s="47">
        <v>44551</v>
      </c>
      <c r="AB487" s="47">
        <v>44581</v>
      </c>
      <c r="AC487" s="39">
        <v>30</v>
      </c>
      <c r="AD487" s="38"/>
      <c r="AE487" s="37" t="s">
        <v>43</v>
      </c>
      <c r="AF487" s="38" t="s">
        <v>44</v>
      </c>
      <c r="AG487" s="38"/>
      <c r="AH487" s="38"/>
    </row>
    <row r="488" spans="1:34" ht="78.75" customHeight="1" x14ac:dyDescent="0.25">
      <c r="A488" s="21">
        <v>500</v>
      </c>
      <c r="B488" s="21">
        <v>2021</v>
      </c>
      <c r="C488" s="21" t="s">
        <v>1331</v>
      </c>
      <c r="D488" s="46" t="s">
        <v>35</v>
      </c>
      <c r="E488" s="23" t="s">
        <v>36</v>
      </c>
      <c r="F488" s="4" t="s">
        <v>37</v>
      </c>
      <c r="G488" s="154" t="s">
        <v>1332</v>
      </c>
      <c r="H488" s="24" t="s">
        <v>39</v>
      </c>
      <c r="I488" s="25" t="s">
        <v>40</v>
      </c>
      <c r="J488" s="21">
        <v>6</v>
      </c>
      <c r="K488" s="161" t="s">
        <v>1625</v>
      </c>
      <c r="L488" s="26" t="s">
        <v>1618</v>
      </c>
      <c r="M488" s="27">
        <v>1843</v>
      </c>
      <c r="N488" s="40">
        <v>1013639819</v>
      </c>
      <c r="O488" s="28" t="s">
        <v>1333</v>
      </c>
      <c r="P488" s="28" t="s">
        <v>42</v>
      </c>
      <c r="Q488" s="28"/>
      <c r="R488" s="28"/>
      <c r="T488" s="30">
        <v>3000000</v>
      </c>
      <c r="U488" s="31">
        <v>0</v>
      </c>
      <c r="V488" s="31">
        <v>0</v>
      </c>
      <c r="W488" s="42">
        <v>0</v>
      </c>
      <c r="X488" s="34">
        <f t="shared" si="7"/>
        <v>3000000</v>
      </c>
      <c r="Y488" s="164">
        <v>0</v>
      </c>
      <c r="Z488" s="35">
        <v>44545</v>
      </c>
      <c r="AA488" s="47">
        <v>44547</v>
      </c>
      <c r="AB488" s="47">
        <v>44577</v>
      </c>
      <c r="AC488" s="39">
        <v>30</v>
      </c>
      <c r="AD488" s="38"/>
      <c r="AE488" s="37" t="s">
        <v>43</v>
      </c>
      <c r="AF488" s="38" t="s">
        <v>44</v>
      </c>
      <c r="AG488" s="38"/>
      <c r="AH488" s="38"/>
    </row>
    <row r="489" spans="1:34" ht="78.75" customHeight="1" x14ac:dyDescent="0.25">
      <c r="A489" s="21">
        <v>501</v>
      </c>
      <c r="B489" s="21">
        <v>2021</v>
      </c>
      <c r="C489" s="21" t="s">
        <v>1334</v>
      </c>
      <c r="D489" s="46" t="s">
        <v>35</v>
      </c>
      <c r="E489" s="23" t="s">
        <v>36</v>
      </c>
      <c r="F489" s="4" t="s">
        <v>37</v>
      </c>
      <c r="G489" s="154" t="s">
        <v>1335</v>
      </c>
      <c r="H489" s="24" t="s">
        <v>39</v>
      </c>
      <c r="I489" s="25" t="s">
        <v>40</v>
      </c>
      <c r="J489" s="21">
        <v>57</v>
      </c>
      <c r="K489" s="161" t="s">
        <v>1622</v>
      </c>
      <c r="L489" s="26" t="s">
        <v>1616</v>
      </c>
      <c r="M489" s="27">
        <v>1873</v>
      </c>
      <c r="N489" s="40">
        <v>79582167</v>
      </c>
      <c r="O489" s="28" t="s">
        <v>1336</v>
      </c>
      <c r="P489" s="28" t="s">
        <v>42</v>
      </c>
      <c r="Q489" s="28"/>
      <c r="R489" s="28"/>
      <c r="T489" s="30">
        <v>3900000</v>
      </c>
      <c r="U489" s="31">
        <v>0</v>
      </c>
      <c r="V489" s="31">
        <v>0</v>
      </c>
      <c r="W489" s="42">
        <v>0</v>
      </c>
      <c r="X489" s="34">
        <f t="shared" si="7"/>
        <v>3900000</v>
      </c>
      <c r="Y489" s="164">
        <v>0</v>
      </c>
      <c r="Z489" s="35">
        <v>44553</v>
      </c>
      <c r="AA489" s="47">
        <v>44559</v>
      </c>
      <c r="AB489" s="47">
        <v>44589</v>
      </c>
      <c r="AC489" s="39">
        <v>30</v>
      </c>
      <c r="AD489" s="38"/>
      <c r="AE489" s="37" t="s">
        <v>43</v>
      </c>
      <c r="AF489" s="38"/>
      <c r="AG489" s="38"/>
      <c r="AH489" s="38"/>
    </row>
    <row r="490" spans="1:34" ht="78.75" customHeight="1" x14ac:dyDescent="0.25">
      <c r="A490" s="21">
        <v>503</v>
      </c>
      <c r="B490" s="21">
        <v>2021</v>
      </c>
      <c r="C490" s="21" t="s">
        <v>1337</v>
      </c>
      <c r="D490" s="46" t="s">
        <v>35</v>
      </c>
      <c r="E490" s="23" t="s">
        <v>36</v>
      </c>
      <c r="F490" s="4" t="s">
        <v>37</v>
      </c>
      <c r="G490" s="154" t="s">
        <v>1338</v>
      </c>
      <c r="H490" s="24" t="s">
        <v>39</v>
      </c>
      <c r="I490" s="25" t="s">
        <v>40</v>
      </c>
      <c r="J490" s="21">
        <v>57</v>
      </c>
      <c r="K490" s="161" t="s">
        <v>1622</v>
      </c>
      <c r="L490" s="26" t="s">
        <v>1616</v>
      </c>
      <c r="M490" s="27">
        <v>1873</v>
      </c>
      <c r="N490" s="40">
        <v>1023881891</v>
      </c>
      <c r="O490" s="28" t="s">
        <v>805</v>
      </c>
      <c r="P490" s="28" t="s">
        <v>42</v>
      </c>
      <c r="Q490" s="28"/>
      <c r="R490" s="28"/>
      <c r="T490" s="30">
        <v>4361000</v>
      </c>
      <c r="U490" s="31">
        <v>0</v>
      </c>
      <c r="V490" s="31">
        <v>0</v>
      </c>
      <c r="W490" s="42">
        <v>0</v>
      </c>
      <c r="X490" s="34">
        <f t="shared" si="7"/>
        <v>4361000</v>
      </c>
      <c r="Y490" s="164">
        <v>0</v>
      </c>
      <c r="Z490" s="35">
        <v>44557</v>
      </c>
      <c r="AA490" s="47">
        <v>44574</v>
      </c>
      <c r="AB490" s="47">
        <v>44604</v>
      </c>
      <c r="AC490" s="39">
        <v>30</v>
      </c>
      <c r="AD490" s="38"/>
      <c r="AE490" s="37" t="s">
        <v>43</v>
      </c>
      <c r="AF490" s="38"/>
      <c r="AG490" s="38"/>
      <c r="AH490" s="38"/>
    </row>
    <row r="491" spans="1:34" ht="78.75" customHeight="1" x14ac:dyDescent="0.25">
      <c r="A491" s="21">
        <v>504</v>
      </c>
      <c r="B491" s="21">
        <v>2021</v>
      </c>
      <c r="C491" s="21" t="s">
        <v>1339</v>
      </c>
      <c r="D491" s="46" t="s">
        <v>35</v>
      </c>
      <c r="E491" s="23" t="s">
        <v>36</v>
      </c>
      <c r="F491" s="4" t="s">
        <v>37</v>
      </c>
      <c r="G491" s="154" t="s">
        <v>1321</v>
      </c>
      <c r="H491" s="24" t="s">
        <v>39</v>
      </c>
      <c r="I491" s="25" t="s">
        <v>40</v>
      </c>
      <c r="J491" s="21">
        <v>38</v>
      </c>
      <c r="K491" s="161" t="s">
        <v>1623</v>
      </c>
      <c r="L491" s="26" t="s">
        <v>1617</v>
      </c>
      <c r="M491" s="27">
        <v>1868</v>
      </c>
      <c r="N491" s="40">
        <v>79340883</v>
      </c>
      <c r="O491" s="28" t="s">
        <v>1340</v>
      </c>
      <c r="P491" s="28" t="s">
        <v>42</v>
      </c>
      <c r="Q491" s="28"/>
      <c r="R491" s="28"/>
      <c r="T491" s="30">
        <v>2400000</v>
      </c>
      <c r="U491" s="31">
        <v>0</v>
      </c>
      <c r="V491" s="31">
        <v>0</v>
      </c>
      <c r="W491" s="42">
        <v>0</v>
      </c>
      <c r="X491" s="34">
        <f t="shared" si="7"/>
        <v>2400000</v>
      </c>
      <c r="Y491" s="164">
        <v>0</v>
      </c>
      <c r="Z491" s="35">
        <v>44550</v>
      </c>
      <c r="AA491" s="47">
        <v>44554</v>
      </c>
      <c r="AB491" s="47">
        <v>44584</v>
      </c>
      <c r="AC491" s="39">
        <v>30</v>
      </c>
      <c r="AD491" s="38"/>
      <c r="AE491" s="37" t="s">
        <v>43</v>
      </c>
      <c r="AF491" s="38" t="s">
        <v>44</v>
      </c>
      <c r="AG491" s="38"/>
      <c r="AH491" s="38"/>
    </row>
    <row r="492" spans="1:34" ht="78.75" customHeight="1" x14ac:dyDescent="0.25">
      <c r="A492" s="21">
        <v>505</v>
      </c>
      <c r="B492" s="21">
        <v>2021</v>
      </c>
      <c r="C492" s="21" t="s">
        <v>1341</v>
      </c>
      <c r="D492" s="46" t="s">
        <v>35</v>
      </c>
      <c r="E492" s="23" t="s">
        <v>36</v>
      </c>
      <c r="F492" s="4" t="s">
        <v>37</v>
      </c>
      <c r="G492" s="154" t="s">
        <v>281</v>
      </c>
      <c r="H492" s="24" t="s">
        <v>39</v>
      </c>
      <c r="I492" s="25" t="s">
        <v>40</v>
      </c>
      <c r="J492" s="21">
        <v>57</v>
      </c>
      <c r="K492" s="161" t="s">
        <v>1622</v>
      </c>
      <c r="L492" s="26" t="s">
        <v>1616</v>
      </c>
      <c r="M492" s="27">
        <v>1873</v>
      </c>
      <c r="N492" s="40">
        <v>1049639896</v>
      </c>
      <c r="O492" s="28" t="s">
        <v>821</v>
      </c>
      <c r="P492" s="28" t="s">
        <v>42</v>
      </c>
      <c r="Q492" s="28"/>
      <c r="R492" s="28"/>
      <c r="T492" s="30">
        <v>6500000</v>
      </c>
      <c r="U492" s="31">
        <v>0</v>
      </c>
      <c r="V492" s="31">
        <v>0</v>
      </c>
      <c r="W492" s="42">
        <v>0</v>
      </c>
      <c r="X492" s="34">
        <f t="shared" si="7"/>
        <v>6500000</v>
      </c>
      <c r="Y492" s="164">
        <v>0</v>
      </c>
      <c r="Z492" s="35">
        <v>44554</v>
      </c>
      <c r="AA492" s="47">
        <v>44558</v>
      </c>
      <c r="AB492" s="47">
        <v>44586</v>
      </c>
      <c r="AC492" s="39">
        <v>30</v>
      </c>
      <c r="AD492" s="38"/>
      <c r="AE492" s="37" t="s">
        <v>43</v>
      </c>
      <c r="AF492" s="38" t="s">
        <v>44</v>
      </c>
      <c r="AG492" s="38"/>
      <c r="AH492" s="38"/>
    </row>
    <row r="493" spans="1:34" ht="78.75" customHeight="1" x14ac:dyDescent="0.25">
      <c r="A493" s="21">
        <v>506</v>
      </c>
      <c r="B493" s="21">
        <v>2021</v>
      </c>
      <c r="C493" s="21" t="s">
        <v>1342</v>
      </c>
      <c r="D493" s="46" t="s">
        <v>35</v>
      </c>
      <c r="E493" s="23" t="s">
        <v>36</v>
      </c>
      <c r="F493" s="4" t="s">
        <v>37</v>
      </c>
      <c r="G493" s="154" t="s">
        <v>1343</v>
      </c>
      <c r="H493" s="24" t="s">
        <v>39</v>
      </c>
      <c r="I493" s="25" t="s">
        <v>40</v>
      </c>
      <c r="J493" s="21">
        <v>57</v>
      </c>
      <c r="K493" s="161" t="s">
        <v>1622</v>
      </c>
      <c r="L493" s="26" t="s">
        <v>1616</v>
      </c>
      <c r="M493" s="27">
        <v>1873</v>
      </c>
      <c r="N493" s="40">
        <v>80037721</v>
      </c>
      <c r="O493" s="28" t="s">
        <v>580</v>
      </c>
      <c r="P493" s="28" t="s">
        <v>42</v>
      </c>
      <c r="Q493" s="28"/>
      <c r="R493" s="28"/>
      <c r="T493" s="30">
        <v>6000000</v>
      </c>
      <c r="U493" s="31">
        <v>0</v>
      </c>
      <c r="V493" s="31">
        <v>0</v>
      </c>
      <c r="W493" s="42">
        <v>0</v>
      </c>
      <c r="X493" s="34">
        <f t="shared" si="7"/>
        <v>6000000</v>
      </c>
      <c r="Y493" s="164">
        <v>0</v>
      </c>
      <c r="Z493" s="35">
        <v>44553</v>
      </c>
      <c r="AA493" s="47">
        <v>44558</v>
      </c>
      <c r="AB493" s="47">
        <v>44588</v>
      </c>
      <c r="AC493" s="39">
        <v>30</v>
      </c>
      <c r="AD493" s="38"/>
      <c r="AE493" s="37" t="s">
        <v>43</v>
      </c>
      <c r="AF493" s="38" t="s">
        <v>44</v>
      </c>
      <c r="AG493" s="38"/>
      <c r="AH493" s="38"/>
    </row>
    <row r="494" spans="1:34" ht="78.75" customHeight="1" x14ac:dyDescent="0.25">
      <c r="A494" s="21">
        <v>507</v>
      </c>
      <c r="B494" s="21">
        <v>2021</v>
      </c>
      <c r="C494" s="21" t="s">
        <v>1344</v>
      </c>
      <c r="D494" s="46" t="s">
        <v>1345</v>
      </c>
      <c r="E494" s="23" t="s">
        <v>834</v>
      </c>
      <c r="F494" s="4" t="s">
        <v>835</v>
      </c>
      <c r="G494" s="154" t="s">
        <v>1346</v>
      </c>
      <c r="H494" s="24" t="s">
        <v>39</v>
      </c>
      <c r="I494" s="25" t="s">
        <v>40</v>
      </c>
      <c r="J494" s="21">
        <v>49</v>
      </c>
      <c r="K494" s="161" t="s">
        <v>1636</v>
      </c>
      <c r="L494" s="26" t="s">
        <v>1619</v>
      </c>
      <c r="M494" s="27">
        <v>1871</v>
      </c>
      <c r="N494" s="40">
        <v>9015508676</v>
      </c>
      <c r="O494" s="28" t="s">
        <v>1347</v>
      </c>
      <c r="P494" s="28" t="s">
        <v>1348</v>
      </c>
      <c r="Q494" s="96" t="s">
        <v>1349</v>
      </c>
      <c r="R494" s="28" t="s">
        <v>1350</v>
      </c>
      <c r="S494" s="97">
        <v>0.5</v>
      </c>
      <c r="T494" s="30">
        <v>2741258633</v>
      </c>
      <c r="U494" s="31">
        <v>0</v>
      </c>
      <c r="V494" s="31">
        <v>0</v>
      </c>
      <c r="W494" s="42">
        <v>0</v>
      </c>
      <c r="X494" s="30">
        <v>2741258633</v>
      </c>
      <c r="Y494" s="164">
        <v>0</v>
      </c>
      <c r="Z494" s="35">
        <v>44554</v>
      </c>
      <c r="AA494" s="47">
        <v>44596</v>
      </c>
      <c r="AB494" s="47">
        <v>44731</v>
      </c>
      <c r="AC494" s="39">
        <v>136</v>
      </c>
      <c r="AD494" s="38"/>
      <c r="AE494" s="37" t="s">
        <v>43</v>
      </c>
      <c r="AF494" s="38"/>
      <c r="AG494" s="38"/>
      <c r="AH494" s="38"/>
    </row>
    <row r="495" spans="1:34" ht="78.75" customHeight="1" x14ac:dyDescent="0.25">
      <c r="A495" s="21">
        <v>507</v>
      </c>
      <c r="B495" s="21">
        <v>2021</v>
      </c>
      <c r="C495" s="21" t="s">
        <v>1344</v>
      </c>
      <c r="D495" s="46" t="s">
        <v>1345</v>
      </c>
      <c r="E495" s="23" t="s">
        <v>834</v>
      </c>
      <c r="F495" s="4" t="s">
        <v>835</v>
      </c>
      <c r="G495" s="154" t="s">
        <v>1346</v>
      </c>
      <c r="H495" s="24" t="s">
        <v>39</v>
      </c>
      <c r="I495" s="25" t="s">
        <v>40</v>
      </c>
      <c r="J495" s="21">
        <v>49</v>
      </c>
      <c r="K495" s="161" t="s">
        <v>1636</v>
      </c>
      <c r="L495" s="26" t="s">
        <v>1619</v>
      </c>
      <c r="M495" s="27">
        <v>1871</v>
      </c>
      <c r="N495" s="40">
        <v>9015508676</v>
      </c>
      <c r="O495" s="28" t="s">
        <v>1347</v>
      </c>
      <c r="P495" s="28" t="s">
        <v>1348</v>
      </c>
      <c r="Q495" s="96" t="s">
        <v>1351</v>
      </c>
      <c r="R495" s="28" t="s">
        <v>1352</v>
      </c>
      <c r="S495" s="97">
        <v>0.5</v>
      </c>
      <c r="T495" s="30">
        <v>0</v>
      </c>
      <c r="U495" s="31">
        <v>0</v>
      </c>
      <c r="V495" s="31">
        <v>0</v>
      </c>
      <c r="W495" s="42">
        <v>0</v>
      </c>
      <c r="X495" s="30">
        <v>0</v>
      </c>
      <c r="Y495" s="164">
        <v>0</v>
      </c>
      <c r="Z495" s="35">
        <v>44554</v>
      </c>
      <c r="AA495" s="47">
        <v>44596</v>
      </c>
      <c r="AB495" s="47">
        <v>44731</v>
      </c>
      <c r="AC495" s="39">
        <v>136</v>
      </c>
      <c r="AD495" s="38"/>
      <c r="AE495" s="37" t="s">
        <v>43</v>
      </c>
      <c r="AF495" s="38"/>
      <c r="AG495" s="38"/>
      <c r="AH495" s="38"/>
    </row>
    <row r="496" spans="1:34" ht="78.75" customHeight="1" x14ac:dyDescent="0.25">
      <c r="A496" s="21">
        <v>508</v>
      </c>
      <c r="B496" s="21">
        <v>2021</v>
      </c>
      <c r="C496" s="21" t="s">
        <v>1353</v>
      </c>
      <c r="D496" s="46" t="s">
        <v>1345</v>
      </c>
      <c r="E496" s="23" t="s">
        <v>834</v>
      </c>
      <c r="F496" s="4" t="s">
        <v>835</v>
      </c>
      <c r="G496" s="154" t="s">
        <v>1354</v>
      </c>
      <c r="H496" s="24" t="s">
        <v>39</v>
      </c>
      <c r="I496" s="25" t="s">
        <v>40</v>
      </c>
      <c r="J496" s="21">
        <v>30</v>
      </c>
      <c r="K496" s="161" t="s">
        <v>1637</v>
      </c>
      <c r="L496" s="26" t="s">
        <v>1617</v>
      </c>
      <c r="M496" s="27">
        <v>1866</v>
      </c>
      <c r="N496" s="40" t="s">
        <v>1355</v>
      </c>
      <c r="O496" s="28" t="s">
        <v>1356</v>
      </c>
      <c r="P496" s="28" t="s">
        <v>713</v>
      </c>
      <c r="Q496" s="28"/>
      <c r="R496" s="28"/>
      <c r="T496" s="30">
        <v>276252619</v>
      </c>
      <c r="U496" s="31">
        <v>0</v>
      </c>
      <c r="V496" s="31">
        <v>0</v>
      </c>
      <c r="W496" s="42">
        <v>0</v>
      </c>
      <c r="X496" s="34">
        <f t="shared" ref="X496:X559" si="8">+T496+U496+W496</f>
        <v>276252619</v>
      </c>
      <c r="Y496" s="164">
        <v>0</v>
      </c>
      <c r="Z496" s="35">
        <v>44557</v>
      </c>
      <c r="AA496" s="47">
        <v>44593</v>
      </c>
      <c r="AB496" s="47">
        <v>44658</v>
      </c>
      <c r="AC496" s="39">
        <v>115</v>
      </c>
      <c r="AD496" s="38"/>
      <c r="AE496" s="45" t="s">
        <v>43</v>
      </c>
      <c r="AF496" s="38"/>
      <c r="AG496" s="38"/>
      <c r="AH496" s="38"/>
    </row>
    <row r="497" spans="1:34" ht="78.75" customHeight="1" x14ac:dyDescent="0.25">
      <c r="A497" s="21">
        <v>509</v>
      </c>
      <c r="B497" s="21">
        <v>2021</v>
      </c>
      <c r="C497" s="21" t="s">
        <v>1357</v>
      </c>
      <c r="D497" s="46" t="s">
        <v>1345</v>
      </c>
      <c r="E497" s="23" t="s">
        <v>834</v>
      </c>
      <c r="F497" s="4" t="s">
        <v>835</v>
      </c>
      <c r="G497" s="154" t="s">
        <v>1358</v>
      </c>
      <c r="H497" s="24" t="s">
        <v>39</v>
      </c>
      <c r="I497" s="25" t="s">
        <v>40</v>
      </c>
      <c r="J497" s="21">
        <v>33</v>
      </c>
      <c r="K497" s="161" t="s">
        <v>1633</v>
      </c>
      <c r="L497" s="26" t="s">
        <v>1617</v>
      </c>
      <c r="M497" s="27">
        <v>1863</v>
      </c>
      <c r="N497" s="40">
        <v>800104214</v>
      </c>
      <c r="O497" s="28" t="s">
        <v>1359</v>
      </c>
      <c r="P497" s="28" t="s">
        <v>713</v>
      </c>
      <c r="Q497" s="28"/>
      <c r="R497" s="28"/>
      <c r="T497" s="30">
        <v>1334750000</v>
      </c>
      <c r="U497" s="31">
        <v>0</v>
      </c>
      <c r="V497" s="31">
        <v>0</v>
      </c>
      <c r="W497" s="42">
        <v>0</v>
      </c>
      <c r="X497" s="34">
        <f t="shared" si="8"/>
        <v>1334750000</v>
      </c>
      <c r="Y497" s="164">
        <v>0</v>
      </c>
      <c r="Z497" s="35">
        <v>44557</v>
      </c>
      <c r="AA497" s="47">
        <v>44596</v>
      </c>
      <c r="AB497" s="47">
        <v>44674</v>
      </c>
      <c r="AC497" s="39">
        <v>120</v>
      </c>
      <c r="AD497" s="38"/>
      <c r="AE497" s="37" t="s">
        <v>43</v>
      </c>
      <c r="AF497" s="38"/>
      <c r="AG497" s="38"/>
      <c r="AH497" s="38"/>
    </row>
    <row r="498" spans="1:34" ht="78.75" customHeight="1" x14ac:dyDescent="0.25">
      <c r="A498" s="21">
        <v>512</v>
      </c>
      <c r="B498" s="21">
        <v>2021</v>
      </c>
      <c r="C498" s="21" t="s">
        <v>1360</v>
      </c>
      <c r="D498" s="46" t="s">
        <v>35</v>
      </c>
      <c r="E498" s="23" t="s">
        <v>36</v>
      </c>
      <c r="F498" s="4" t="s">
        <v>37</v>
      </c>
      <c r="G498" s="154" t="s">
        <v>1361</v>
      </c>
      <c r="H498" s="24" t="s">
        <v>39</v>
      </c>
      <c r="I498" s="25" t="s">
        <v>40</v>
      </c>
      <c r="J498" s="21">
        <v>57</v>
      </c>
      <c r="K498" s="161" t="s">
        <v>1622</v>
      </c>
      <c r="L498" s="26" t="s">
        <v>1616</v>
      </c>
      <c r="M498" s="27">
        <v>1873</v>
      </c>
      <c r="N498" s="40">
        <v>1030599985</v>
      </c>
      <c r="O498" s="28" t="s">
        <v>1362</v>
      </c>
      <c r="P498" s="28" t="s">
        <v>42</v>
      </c>
      <c r="Q498" s="28"/>
      <c r="R498" s="28"/>
      <c r="T498" s="30">
        <v>2480000</v>
      </c>
      <c r="U498" s="31">
        <v>0</v>
      </c>
      <c r="V498" s="31">
        <v>0</v>
      </c>
      <c r="W498" s="42">
        <v>0</v>
      </c>
      <c r="X498" s="34">
        <f t="shared" si="8"/>
        <v>2480000</v>
      </c>
      <c r="Y498" s="164">
        <v>0</v>
      </c>
      <c r="Z498" s="35">
        <v>44553</v>
      </c>
      <c r="AA498" s="47">
        <v>44567</v>
      </c>
      <c r="AB498" s="47">
        <v>44597</v>
      </c>
      <c r="AC498" s="39">
        <v>30</v>
      </c>
      <c r="AD498" s="38"/>
      <c r="AE498" s="37" t="s">
        <v>43</v>
      </c>
      <c r="AF498" s="38" t="s">
        <v>44</v>
      </c>
      <c r="AG498" s="38"/>
      <c r="AH498" s="38"/>
    </row>
    <row r="499" spans="1:34" ht="78.75" customHeight="1" x14ac:dyDescent="0.25">
      <c r="A499" s="21">
        <v>513</v>
      </c>
      <c r="B499" s="21">
        <v>2021</v>
      </c>
      <c r="C499" s="21" t="s">
        <v>1363</v>
      </c>
      <c r="D499" s="46" t="s">
        <v>35</v>
      </c>
      <c r="E499" s="23" t="s">
        <v>36</v>
      </c>
      <c r="F499" s="4" t="s">
        <v>37</v>
      </c>
      <c r="G499" s="154" t="s">
        <v>1364</v>
      </c>
      <c r="H499" s="24" t="s">
        <v>39</v>
      </c>
      <c r="I499" s="25" t="s">
        <v>40</v>
      </c>
      <c r="J499" s="21">
        <v>57</v>
      </c>
      <c r="K499" s="161" t="s">
        <v>1622</v>
      </c>
      <c r="L499" s="26" t="s">
        <v>1616</v>
      </c>
      <c r="M499" s="27">
        <v>1873</v>
      </c>
      <c r="N499" s="40">
        <v>1121883652</v>
      </c>
      <c r="O499" s="28" t="s">
        <v>1365</v>
      </c>
      <c r="P499" s="28" t="s">
        <v>42</v>
      </c>
      <c r="Q499" s="28"/>
      <c r="R499" s="28"/>
      <c r="T499" s="30">
        <v>6500000</v>
      </c>
      <c r="U499" s="31">
        <v>0</v>
      </c>
      <c r="V499" s="31">
        <v>0</v>
      </c>
      <c r="W499" s="42">
        <v>0</v>
      </c>
      <c r="X499" s="34">
        <f t="shared" si="8"/>
        <v>6500000</v>
      </c>
      <c r="Y499" s="164">
        <v>0</v>
      </c>
      <c r="Z499" s="35">
        <v>44558</v>
      </c>
      <c r="AA499" s="47">
        <v>44574</v>
      </c>
      <c r="AB499" s="47">
        <v>44604</v>
      </c>
      <c r="AC499" s="39">
        <v>30</v>
      </c>
      <c r="AD499" s="38"/>
      <c r="AE499" s="37" t="s">
        <v>43</v>
      </c>
      <c r="AF499" s="38" t="s">
        <v>44</v>
      </c>
      <c r="AG499" s="38"/>
      <c r="AH499" s="38"/>
    </row>
    <row r="500" spans="1:34" ht="78.75" customHeight="1" x14ac:dyDescent="0.25">
      <c r="A500" s="21">
        <v>514</v>
      </c>
      <c r="B500" s="21">
        <v>2021</v>
      </c>
      <c r="C500" s="21" t="s">
        <v>1366</v>
      </c>
      <c r="D500" s="46" t="s">
        <v>35</v>
      </c>
      <c r="E500" s="23" t="s">
        <v>36</v>
      </c>
      <c r="F500" s="4" t="s">
        <v>37</v>
      </c>
      <c r="G500" s="154" t="s">
        <v>1367</v>
      </c>
      <c r="H500" s="24" t="s">
        <v>39</v>
      </c>
      <c r="I500" s="25" t="s">
        <v>40</v>
      </c>
      <c r="J500" s="21">
        <v>38</v>
      </c>
      <c r="K500" s="161" t="s">
        <v>1623</v>
      </c>
      <c r="L500" s="26" t="s">
        <v>1617</v>
      </c>
      <c r="M500" s="27">
        <v>1868</v>
      </c>
      <c r="N500" s="40">
        <v>52903759</v>
      </c>
      <c r="O500" s="28" t="s">
        <v>1368</v>
      </c>
      <c r="P500" s="28" t="s">
        <v>42</v>
      </c>
      <c r="Q500" s="28"/>
      <c r="R500" s="28"/>
      <c r="T500" s="30">
        <v>4361000</v>
      </c>
      <c r="U500" s="31">
        <v>0</v>
      </c>
      <c r="V500" s="31">
        <v>0</v>
      </c>
      <c r="W500" s="42">
        <v>0</v>
      </c>
      <c r="X500" s="34">
        <f t="shared" si="8"/>
        <v>4361000</v>
      </c>
      <c r="Y500" s="164">
        <v>0</v>
      </c>
      <c r="Z500" s="35">
        <v>44558</v>
      </c>
      <c r="AA500" s="47" t="s">
        <v>1369</v>
      </c>
      <c r="AB500" s="47" t="s">
        <v>1369</v>
      </c>
      <c r="AC500" s="39">
        <v>30</v>
      </c>
      <c r="AD500" s="38"/>
      <c r="AE500" s="37" t="s">
        <v>43</v>
      </c>
      <c r="AF500" s="38"/>
      <c r="AG500" s="38"/>
      <c r="AH500" s="38"/>
    </row>
    <row r="501" spans="1:34" ht="78.75" customHeight="1" x14ac:dyDescent="0.25">
      <c r="A501" s="21">
        <v>515</v>
      </c>
      <c r="B501" s="21">
        <v>2021</v>
      </c>
      <c r="C501" s="21" t="s">
        <v>1370</v>
      </c>
      <c r="D501" s="46" t="s">
        <v>833</v>
      </c>
      <c r="E501" s="23" t="s">
        <v>834</v>
      </c>
      <c r="F501" s="4" t="s">
        <v>835</v>
      </c>
      <c r="G501" s="154" t="s">
        <v>1371</v>
      </c>
      <c r="H501" s="24" t="s">
        <v>39</v>
      </c>
      <c r="I501" s="25" t="s">
        <v>40</v>
      </c>
      <c r="J501" s="21">
        <v>48</v>
      </c>
      <c r="K501" s="161" t="s">
        <v>1640</v>
      </c>
      <c r="L501" s="26" t="s">
        <v>1615</v>
      </c>
      <c r="M501" s="27">
        <v>1844</v>
      </c>
      <c r="N501" s="40">
        <v>900521780</v>
      </c>
      <c r="O501" s="28" t="s">
        <v>1372</v>
      </c>
      <c r="P501" s="28" t="s">
        <v>713</v>
      </c>
      <c r="Q501" s="28"/>
      <c r="R501" s="28"/>
      <c r="T501" s="30">
        <v>372465000</v>
      </c>
      <c r="U501" s="31">
        <v>0</v>
      </c>
      <c r="V501" s="31">
        <v>0</v>
      </c>
      <c r="W501" s="42">
        <v>0</v>
      </c>
      <c r="X501" s="34">
        <f t="shared" si="8"/>
        <v>372465000</v>
      </c>
      <c r="Y501" s="164">
        <v>0</v>
      </c>
      <c r="Z501" s="35">
        <v>44553</v>
      </c>
      <c r="AA501" s="47" t="s">
        <v>1369</v>
      </c>
      <c r="AB501" s="47" t="s">
        <v>1369</v>
      </c>
      <c r="AC501" s="39">
        <v>180</v>
      </c>
      <c r="AD501" s="38"/>
      <c r="AE501" s="37" t="s">
        <v>43</v>
      </c>
      <c r="AF501" s="38"/>
      <c r="AG501" s="38"/>
      <c r="AH501" s="38"/>
    </row>
    <row r="502" spans="1:34" ht="78.75" customHeight="1" x14ac:dyDescent="0.25">
      <c r="A502" s="21">
        <v>516</v>
      </c>
      <c r="B502" s="21">
        <v>2021</v>
      </c>
      <c r="C502" s="21" t="s">
        <v>1373</v>
      </c>
      <c r="D502" s="46" t="s">
        <v>833</v>
      </c>
      <c r="E502" s="23" t="s">
        <v>834</v>
      </c>
      <c r="F502" s="4" t="s">
        <v>835</v>
      </c>
      <c r="G502" s="154" t="s">
        <v>1374</v>
      </c>
      <c r="H502" s="24" t="s">
        <v>39</v>
      </c>
      <c r="I502" s="25" t="s">
        <v>40</v>
      </c>
      <c r="J502" s="21">
        <v>48</v>
      </c>
      <c r="K502" s="161" t="s">
        <v>1640</v>
      </c>
      <c r="L502" s="26" t="s">
        <v>1615</v>
      </c>
      <c r="M502" s="27">
        <v>1844</v>
      </c>
      <c r="N502" s="40">
        <v>9001106045</v>
      </c>
      <c r="O502" s="28" t="s">
        <v>1375</v>
      </c>
      <c r="P502" s="28" t="s">
        <v>713</v>
      </c>
      <c r="Q502" s="28"/>
      <c r="R502" s="28"/>
      <c r="T502" s="30">
        <v>122924610</v>
      </c>
      <c r="U502" s="31">
        <v>0</v>
      </c>
      <c r="V502" s="31">
        <v>0</v>
      </c>
      <c r="W502" s="42">
        <v>0</v>
      </c>
      <c r="X502" s="34">
        <f t="shared" si="8"/>
        <v>122924610</v>
      </c>
      <c r="Y502" s="164">
        <v>0</v>
      </c>
      <c r="Z502" s="35">
        <v>44553</v>
      </c>
      <c r="AA502" s="47" t="s">
        <v>1369</v>
      </c>
      <c r="AB502" s="47" t="s">
        <v>1369</v>
      </c>
      <c r="AC502" s="39">
        <v>150</v>
      </c>
      <c r="AD502" s="38"/>
      <c r="AE502" s="37" t="s">
        <v>43</v>
      </c>
      <c r="AF502" s="38"/>
      <c r="AG502" s="38"/>
      <c r="AH502" s="38"/>
    </row>
    <row r="503" spans="1:34" ht="78.75" customHeight="1" x14ac:dyDescent="0.25">
      <c r="A503" s="21">
        <v>516</v>
      </c>
      <c r="B503" s="21">
        <v>2021</v>
      </c>
      <c r="C503" s="21" t="s">
        <v>1373</v>
      </c>
      <c r="D503" s="46" t="s">
        <v>833</v>
      </c>
      <c r="E503" s="23" t="s">
        <v>834</v>
      </c>
      <c r="F503" s="4" t="s">
        <v>835</v>
      </c>
      <c r="G503" s="154" t="s">
        <v>1374</v>
      </c>
      <c r="H503" s="24" t="s">
        <v>39</v>
      </c>
      <c r="I503" s="25" t="s">
        <v>40</v>
      </c>
      <c r="J503" s="21">
        <v>43</v>
      </c>
      <c r="K503" s="161" t="s">
        <v>1621</v>
      </c>
      <c r="L503" s="26" t="s">
        <v>1615</v>
      </c>
      <c r="M503" s="27">
        <v>1824</v>
      </c>
      <c r="N503" s="40">
        <v>9001106045</v>
      </c>
      <c r="O503" s="28" t="s">
        <v>1375</v>
      </c>
      <c r="P503" s="28" t="s">
        <v>713</v>
      </c>
      <c r="Q503" s="28"/>
      <c r="R503" s="28"/>
      <c r="T503" s="30">
        <v>197214580</v>
      </c>
      <c r="U503" s="31">
        <v>0</v>
      </c>
      <c r="V503" s="31">
        <v>0</v>
      </c>
      <c r="W503" s="42">
        <v>0</v>
      </c>
      <c r="X503" s="34">
        <f t="shared" si="8"/>
        <v>197214580</v>
      </c>
      <c r="Y503" s="164">
        <v>0</v>
      </c>
      <c r="Z503" s="35">
        <v>44553</v>
      </c>
      <c r="AA503" s="47" t="s">
        <v>1369</v>
      </c>
      <c r="AB503" s="47" t="s">
        <v>1369</v>
      </c>
      <c r="AC503" s="39">
        <v>150</v>
      </c>
      <c r="AD503" s="38"/>
      <c r="AE503" s="37" t="s">
        <v>43</v>
      </c>
      <c r="AF503" s="38"/>
      <c r="AG503" s="38"/>
      <c r="AH503" s="38"/>
    </row>
    <row r="504" spans="1:34" ht="78.75" customHeight="1" x14ac:dyDescent="0.25">
      <c r="A504" s="21">
        <v>517</v>
      </c>
      <c r="B504" s="21">
        <v>2021</v>
      </c>
      <c r="C504" s="21" t="s">
        <v>1376</v>
      </c>
      <c r="D504" s="46" t="s">
        <v>833</v>
      </c>
      <c r="E504" s="23" t="s">
        <v>834</v>
      </c>
      <c r="F504" s="4" t="s">
        <v>835</v>
      </c>
      <c r="G504" s="154" t="s">
        <v>1377</v>
      </c>
      <c r="H504" s="24" t="s">
        <v>39</v>
      </c>
      <c r="I504" s="25" t="s">
        <v>40</v>
      </c>
      <c r="J504" s="21">
        <v>6</v>
      </c>
      <c r="K504" s="161" t="s">
        <v>1625</v>
      </c>
      <c r="L504" s="26" t="s">
        <v>1618</v>
      </c>
      <c r="M504" s="27">
        <v>1811</v>
      </c>
      <c r="N504" s="40">
        <v>8300697038</v>
      </c>
      <c r="O504" s="28" t="s">
        <v>1241</v>
      </c>
      <c r="P504" s="28" t="s">
        <v>713</v>
      </c>
      <c r="Q504" s="28"/>
      <c r="R504" s="28"/>
      <c r="T504" s="30">
        <v>621817632</v>
      </c>
      <c r="U504" s="31">
        <v>0</v>
      </c>
      <c r="V504" s="31">
        <v>0</v>
      </c>
      <c r="W504" s="42">
        <v>0</v>
      </c>
      <c r="X504" s="34">
        <f t="shared" si="8"/>
        <v>621817632</v>
      </c>
      <c r="Y504" s="164">
        <v>0</v>
      </c>
      <c r="Z504" s="35">
        <v>44558</v>
      </c>
      <c r="AA504" s="47" t="s">
        <v>1369</v>
      </c>
      <c r="AB504" s="47" t="s">
        <v>1369</v>
      </c>
      <c r="AC504" s="39">
        <v>210</v>
      </c>
      <c r="AD504" s="38"/>
      <c r="AE504" s="37" t="s">
        <v>43</v>
      </c>
      <c r="AF504" s="38"/>
      <c r="AG504" s="38"/>
      <c r="AH504" s="38"/>
    </row>
    <row r="505" spans="1:34" ht="78.75" customHeight="1" x14ac:dyDescent="0.25">
      <c r="A505" s="21">
        <v>518</v>
      </c>
      <c r="B505" s="21">
        <v>2021</v>
      </c>
      <c r="C505" s="21" t="s">
        <v>1378</v>
      </c>
      <c r="D505" s="46" t="s">
        <v>833</v>
      </c>
      <c r="E505" s="23" t="s">
        <v>709</v>
      </c>
      <c r="F505" s="4" t="s">
        <v>1102</v>
      </c>
      <c r="G505" s="154" t="s">
        <v>1379</v>
      </c>
      <c r="H505" s="24" t="s">
        <v>39</v>
      </c>
      <c r="I505" s="25" t="s">
        <v>40</v>
      </c>
      <c r="J505" s="21">
        <v>57</v>
      </c>
      <c r="K505" s="161" t="s">
        <v>1622</v>
      </c>
      <c r="L505" s="26" t="s">
        <v>1616</v>
      </c>
      <c r="M505" s="27">
        <v>1873</v>
      </c>
      <c r="N505" s="40">
        <v>900354279</v>
      </c>
      <c r="O505" s="28" t="s">
        <v>1380</v>
      </c>
      <c r="P505" s="28" t="s">
        <v>713</v>
      </c>
      <c r="Q505" s="28"/>
      <c r="R505" s="28"/>
      <c r="T505" s="30">
        <v>90372696</v>
      </c>
      <c r="U505" s="31">
        <v>0</v>
      </c>
      <c r="V505" s="31">
        <v>0</v>
      </c>
      <c r="W505" s="42">
        <v>0</v>
      </c>
      <c r="X505" s="34">
        <f t="shared" si="8"/>
        <v>90372696</v>
      </c>
      <c r="Y505" s="164">
        <v>0</v>
      </c>
      <c r="Z505" s="35">
        <v>44558</v>
      </c>
      <c r="AA505" s="47">
        <v>44559</v>
      </c>
      <c r="AB505" s="47">
        <v>44658</v>
      </c>
      <c r="AC505" s="39">
        <v>105</v>
      </c>
      <c r="AD505" s="38"/>
      <c r="AE505" s="37" t="s">
        <v>43</v>
      </c>
      <c r="AF505" s="38" t="s">
        <v>44</v>
      </c>
      <c r="AG505" s="38"/>
      <c r="AH505" s="38"/>
    </row>
    <row r="506" spans="1:34" ht="78.75" customHeight="1" x14ac:dyDescent="0.25">
      <c r="A506" s="21">
        <v>520</v>
      </c>
      <c r="B506" s="21">
        <v>2021</v>
      </c>
      <c r="C506" s="21" t="s">
        <v>1381</v>
      </c>
      <c r="D506" s="87" t="s">
        <v>833</v>
      </c>
      <c r="E506" s="3" t="s">
        <v>921</v>
      </c>
      <c r="F506" s="4" t="s">
        <v>835</v>
      </c>
      <c r="G506" s="154" t="s">
        <v>1382</v>
      </c>
      <c r="H506" s="5" t="s">
        <v>837</v>
      </c>
      <c r="I506" s="25" t="s">
        <v>40</v>
      </c>
      <c r="J506" s="2" t="s">
        <v>835</v>
      </c>
      <c r="K506" s="161"/>
      <c r="L506" s="26"/>
      <c r="M506" s="98">
        <v>131020202030610</v>
      </c>
      <c r="N506" s="9">
        <v>800039398</v>
      </c>
      <c r="O506" s="28" t="s">
        <v>1383</v>
      </c>
      <c r="P506" s="9" t="s">
        <v>713</v>
      </c>
      <c r="Q506" s="8"/>
      <c r="R506" s="8"/>
      <c r="S506" s="10"/>
      <c r="T506" s="11">
        <v>10048655</v>
      </c>
      <c r="U506" s="12">
        <v>0</v>
      </c>
      <c r="V506" s="12">
        <v>0</v>
      </c>
      <c r="W506" s="91">
        <v>0</v>
      </c>
      <c r="X506" s="15">
        <f t="shared" si="8"/>
        <v>10048655</v>
      </c>
      <c r="Y506" s="172">
        <v>0</v>
      </c>
      <c r="Z506" s="16">
        <v>44558</v>
      </c>
      <c r="AA506" s="89">
        <v>44567</v>
      </c>
      <c r="AB506" s="89">
        <v>44625</v>
      </c>
      <c r="AC506" s="20">
        <v>60</v>
      </c>
      <c r="AD506" s="19"/>
      <c r="AE506" s="18" t="s">
        <v>43</v>
      </c>
      <c r="AF506" s="19" t="s">
        <v>44</v>
      </c>
      <c r="AG506" s="19"/>
      <c r="AH506" s="19"/>
    </row>
    <row r="507" spans="1:34" ht="78.75" customHeight="1" x14ac:dyDescent="0.25">
      <c r="A507" s="21">
        <v>521</v>
      </c>
      <c r="B507" s="21">
        <v>2021</v>
      </c>
      <c r="C507" s="21" t="s">
        <v>1384</v>
      </c>
      <c r="D507" s="46" t="s">
        <v>1385</v>
      </c>
      <c r="E507" s="23" t="s">
        <v>1386</v>
      </c>
      <c r="F507" s="4" t="s">
        <v>835</v>
      </c>
      <c r="G507" s="154" t="s">
        <v>1387</v>
      </c>
      <c r="H507" s="24" t="s">
        <v>39</v>
      </c>
      <c r="I507" s="25" t="s">
        <v>40</v>
      </c>
      <c r="J507" s="21">
        <v>49</v>
      </c>
      <c r="K507" s="161" t="s">
        <v>1636</v>
      </c>
      <c r="L507" s="26" t="s">
        <v>1619</v>
      </c>
      <c r="M507" s="27">
        <v>1871</v>
      </c>
      <c r="N507" s="40">
        <v>900916608</v>
      </c>
      <c r="O507" s="28" t="s">
        <v>1388</v>
      </c>
      <c r="P507" s="28" t="s">
        <v>713</v>
      </c>
      <c r="Q507" s="28"/>
      <c r="R507" s="28"/>
      <c r="T507" s="30">
        <v>290179466</v>
      </c>
      <c r="U507" s="31">
        <v>0</v>
      </c>
      <c r="V507" s="31">
        <v>0</v>
      </c>
      <c r="W507" s="42">
        <v>0</v>
      </c>
      <c r="X507" s="34">
        <f t="shared" si="8"/>
        <v>290179466</v>
      </c>
      <c r="Y507" s="164">
        <v>0</v>
      </c>
      <c r="Z507" s="35">
        <v>44558</v>
      </c>
      <c r="AA507" s="47">
        <v>44596</v>
      </c>
      <c r="AB507" s="47">
        <v>44729</v>
      </c>
      <c r="AC507" s="39">
        <v>135</v>
      </c>
      <c r="AD507" s="38"/>
      <c r="AE507" s="37" t="s">
        <v>43</v>
      </c>
      <c r="AF507" s="38" t="s">
        <v>44</v>
      </c>
      <c r="AG507" s="38"/>
      <c r="AH507" s="38"/>
    </row>
    <row r="508" spans="1:34" ht="78.75" customHeight="1" x14ac:dyDescent="0.25">
      <c r="A508" s="21">
        <v>522</v>
      </c>
      <c r="B508" s="21">
        <v>2021</v>
      </c>
      <c r="C508" s="21" t="s">
        <v>1389</v>
      </c>
      <c r="D508" s="46" t="s">
        <v>1385</v>
      </c>
      <c r="E508" s="23" t="s">
        <v>1386</v>
      </c>
      <c r="F508" s="4" t="s">
        <v>835</v>
      </c>
      <c r="G508" s="154" t="s">
        <v>1390</v>
      </c>
      <c r="H508" s="24" t="s">
        <v>39</v>
      </c>
      <c r="I508" s="25" t="s">
        <v>40</v>
      </c>
      <c r="J508" s="21">
        <v>33</v>
      </c>
      <c r="K508" s="161" t="s">
        <v>1633</v>
      </c>
      <c r="L508" s="26" t="s">
        <v>1617</v>
      </c>
      <c r="M508" s="27">
        <v>1863</v>
      </c>
      <c r="N508" s="40">
        <v>900768458</v>
      </c>
      <c r="O508" s="28" t="s">
        <v>1391</v>
      </c>
      <c r="P508" s="28" t="s">
        <v>713</v>
      </c>
      <c r="Q508" s="28"/>
      <c r="R508" s="28"/>
      <c r="T508" s="30">
        <v>133474999</v>
      </c>
      <c r="U508" s="31">
        <v>0</v>
      </c>
      <c r="V508" s="31">
        <v>0</v>
      </c>
      <c r="W508" s="42">
        <v>0</v>
      </c>
      <c r="X508" s="34">
        <f t="shared" si="8"/>
        <v>133474999</v>
      </c>
      <c r="Y508" s="164">
        <v>0</v>
      </c>
      <c r="Z508" s="35">
        <v>44559</v>
      </c>
      <c r="AA508" s="47">
        <v>44596</v>
      </c>
      <c r="AB508" s="47">
        <v>44681</v>
      </c>
      <c r="AC508" s="39">
        <v>120</v>
      </c>
      <c r="AD508" s="38"/>
      <c r="AE508" s="37" t="s">
        <v>43</v>
      </c>
      <c r="AF508" s="38" t="s">
        <v>44</v>
      </c>
      <c r="AG508" s="38"/>
      <c r="AH508" s="38"/>
    </row>
    <row r="509" spans="1:34" ht="78.75" customHeight="1" x14ac:dyDescent="0.25">
      <c r="A509" s="21">
        <v>523</v>
      </c>
      <c r="B509" s="21">
        <v>2021</v>
      </c>
      <c r="C509" s="21" t="s">
        <v>1392</v>
      </c>
      <c r="D509" s="87" t="s">
        <v>833</v>
      </c>
      <c r="E509" s="3" t="s">
        <v>709</v>
      </c>
      <c r="F509" s="4" t="s">
        <v>1102</v>
      </c>
      <c r="G509" s="154" t="s">
        <v>1393</v>
      </c>
      <c r="H509" s="5" t="s">
        <v>837</v>
      </c>
      <c r="I509" s="25" t="s">
        <v>40</v>
      </c>
      <c r="J509" s="2" t="s">
        <v>835</v>
      </c>
      <c r="K509" s="161"/>
      <c r="L509" s="26"/>
      <c r="M509" s="98">
        <v>131020202030603</v>
      </c>
      <c r="N509" s="9">
        <v>830122370</v>
      </c>
      <c r="O509" s="28" t="s">
        <v>1394</v>
      </c>
      <c r="P509" s="9" t="s">
        <v>713</v>
      </c>
      <c r="Q509" s="8"/>
      <c r="R509" s="8"/>
      <c r="S509" s="10"/>
      <c r="T509" s="11">
        <v>40417418</v>
      </c>
      <c r="U509" s="12">
        <v>0</v>
      </c>
      <c r="V509" s="12">
        <v>0</v>
      </c>
      <c r="W509" s="91">
        <v>0</v>
      </c>
      <c r="X509" s="15">
        <f t="shared" si="8"/>
        <v>40417418</v>
      </c>
      <c r="Y509" s="170">
        <v>0</v>
      </c>
      <c r="Z509" s="16">
        <v>44561</v>
      </c>
      <c r="AA509" s="89">
        <v>44572</v>
      </c>
      <c r="AB509" s="89">
        <v>44936</v>
      </c>
      <c r="AC509" s="20">
        <v>120</v>
      </c>
      <c r="AD509" s="19"/>
      <c r="AE509" s="18" t="s">
        <v>43</v>
      </c>
      <c r="AF509" s="19" t="s">
        <v>44</v>
      </c>
      <c r="AG509" s="19"/>
      <c r="AH509" s="19"/>
    </row>
    <row r="510" spans="1:34" ht="78.75" customHeight="1" x14ac:dyDescent="0.25">
      <c r="A510" s="21">
        <v>528</v>
      </c>
      <c r="B510" s="21">
        <v>2021</v>
      </c>
      <c r="C510" s="21" t="s">
        <v>1395</v>
      </c>
      <c r="D510" s="46" t="s">
        <v>708</v>
      </c>
      <c r="E510" s="23" t="s">
        <v>921</v>
      </c>
      <c r="F510" s="4" t="s">
        <v>835</v>
      </c>
      <c r="G510" s="154" t="s">
        <v>1396</v>
      </c>
      <c r="H510" s="24" t="s">
        <v>39</v>
      </c>
      <c r="I510" s="25" t="s">
        <v>40</v>
      </c>
      <c r="J510" s="21">
        <v>45</v>
      </c>
      <c r="K510" s="161" t="s">
        <v>1629</v>
      </c>
      <c r="L510" s="26" t="s">
        <v>1615</v>
      </c>
      <c r="M510" s="27">
        <v>1835</v>
      </c>
      <c r="N510" s="40">
        <v>900975944</v>
      </c>
      <c r="O510" s="28" t="s">
        <v>1397</v>
      </c>
      <c r="P510" s="28" t="s">
        <v>713</v>
      </c>
      <c r="Q510" s="28"/>
      <c r="R510" s="28"/>
      <c r="T510" s="30">
        <v>23800000</v>
      </c>
      <c r="U510" s="31">
        <v>0</v>
      </c>
      <c r="V510" s="31">
        <v>0</v>
      </c>
      <c r="W510" s="42">
        <v>0</v>
      </c>
      <c r="X510" s="34">
        <f t="shared" si="8"/>
        <v>23800000</v>
      </c>
      <c r="Y510" s="166">
        <v>0</v>
      </c>
      <c r="Z510" s="35">
        <v>44559</v>
      </c>
      <c r="AA510" s="47">
        <v>44565</v>
      </c>
      <c r="AB510" s="47" t="s">
        <v>1398</v>
      </c>
      <c r="AC510" s="39">
        <v>30</v>
      </c>
      <c r="AD510" s="38"/>
      <c r="AE510" s="37" t="s">
        <v>43</v>
      </c>
      <c r="AF510" s="38" t="s">
        <v>44</v>
      </c>
      <c r="AG510" s="38"/>
      <c r="AH510" s="38"/>
    </row>
    <row r="511" spans="1:34" ht="78.75" customHeight="1" x14ac:dyDescent="0.25">
      <c r="A511" s="21">
        <v>529</v>
      </c>
      <c r="B511" s="21">
        <v>2021</v>
      </c>
      <c r="C511" s="21" t="s">
        <v>1399</v>
      </c>
      <c r="D511" s="46" t="s">
        <v>1385</v>
      </c>
      <c r="E511" s="23" t="s">
        <v>1386</v>
      </c>
      <c r="F511" s="4" t="s">
        <v>835</v>
      </c>
      <c r="G511" s="154" t="s">
        <v>1400</v>
      </c>
      <c r="H511" s="24" t="s">
        <v>39</v>
      </c>
      <c r="I511" s="25" t="s">
        <v>40</v>
      </c>
      <c r="J511" s="21">
        <v>30</v>
      </c>
      <c r="K511" s="161" t="s">
        <v>1637</v>
      </c>
      <c r="L511" s="26" t="s">
        <v>1617</v>
      </c>
      <c r="M511" s="27">
        <v>1866</v>
      </c>
      <c r="N511" s="40">
        <v>830133073</v>
      </c>
      <c r="O511" s="28" t="s">
        <v>1401</v>
      </c>
      <c r="P511" s="28" t="s">
        <v>713</v>
      </c>
      <c r="Q511" s="28"/>
      <c r="R511" s="28"/>
      <c r="T511" s="30">
        <v>47012641</v>
      </c>
      <c r="U511" s="31">
        <v>0</v>
      </c>
      <c r="V511" s="31">
        <v>0</v>
      </c>
      <c r="W511" s="42">
        <v>0</v>
      </c>
      <c r="X511" s="34">
        <f t="shared" si="8"/>
        <v>47012641</v>
      </c>
      <c r="Y511" s="166">
        <v>0</v>
      </c>
      <c r="Z511" s="35">
        <v>44560</v>
      </c>
      <c r="AA511" s="47">
        <v>44593</v>
      </c>
      <c r="AB511" s="47">
        <v>44666</v>
      </c>
      <c r="AC511" s="39">
        <v>105</v>
      </c>
      <c r="AD511" s="38"/>
      <c r="AE511" s="37" t="s">
        <v>43</v>
      </c>
      <c r="AF511" s="38" t="s">
        <v>44</v>
      </c>
      <c r="AG511" s="38"/>
      <c r="AH511" s="38"/>
    </row>
    <row r="512" spans="1:34" ht="78.75" customHeight="1" x14ac:dyDescent="0.25">
      <c r="A512" s="21">
        <v>530</v>
      </c>
      <c r="B512" s="21">
        <v>2021</v>
      </c>
      <c r="C512" s="21" t="s">
        <v>1402</v>
      </c>
      <c r="D512" s="87" t="s">
        <v>833</v>
      </c>
      <c r="E512" s="3" t="s">
        <v>921</v>
      </c>
      <c r="F512" s="4" t="s">
        <v>835</v>
      </c>
      <c r="G512" s="154" t="s">
        <v>1403</v>
      </c>
      <c r="H512" s="5" t="s">
        <v>837</v>
      </c>
      <c r="I512" s="25" t="s">
        <v>40</v>
      </c>
      <c r="J512" s="2" t="s">
        <v>835</v>
      </c>
      <c r="K512" s="161"/>
      <c r="L512" s="26"/>
      <c r="M512" s="98">
        <v>131020202030603</v>
      </c>
      <c r="N512" s="9">
        <v>830038304</v>
      </c>
      <c r="O512" s="28" t="s">
        <v>1404</v>
      </c>
      <c r="P512" s="9" t="s">
        <v>713</v>
      </c>
      <c r="Q512" s="8"/>
      <c r="R512" s="8"/>
      <c r="S512" s="10"/>
      <c r="T512" s="11">
        <v>9390000</v>
      </c>
      <c r="U512" s="12">
        <v>0</v>
      </c>
      <c r="V512" s="12">
        <v>0</v>
      </c>
      <c r="W512" s="91">
        <v>0</v>
      </c>
      <c r="X512" s="15">
        <f t="shared" si="8"/>
        <v>9390000</v>
      </c>
      <c r="Y512" s="170">
        <v>0</v>
      </c>
      <c r="Z512" s="16">
        <v>44560</v>
      </c>
      <c r="AA512" s="89">
        <v>44568</v>
      </c>
      <c r="AB512" s="89">
        <v>44597</v>
      </c>
      <c r="AC512" s="20">
        <v>30</v>
      </c>
      <c r="AD512" s="19"/>
      <c r="AE512" s="18" t="s">
        <v>43</v>
      </c>
      <c r="AF512" s="19" t="s">
        <v>44</v>
      </c>
      <c r="AG512" s="19"/>
      <c r="AH512" s="19"/>
    </row>
    <row r="513" spans="1:34" ht="78.75" customHeight="1" x14ac:dyDescent="0.25">
      <c r="A513" s="21">
        <v>531</v>
      </c>
      <c r="B513" s="21">
        <v>2021</v>
      </c>
      <c r="C513" s="21" t="s">
        <v>1405</v>
      </c>
      <c r="D513" s="46" t="s">
        <v>833</v>
      </c>
      <c r="E513" s="23" t="s">
        <v>709</v>
      </c>
      <c r="F513" s="4" t="s">
        <v>1102</v>
      </c>
      <c r="G513" s="154" t="s">
        <v>1406</v>
      </c>
      <c r="H513" s="24" t="s">
        <v>39</v>
      </c>
      <c r="I513" s="25" t="s">
        <v>40</v>
      </c>
      <c r="J513" s="21">
        <v>55</v>
      </c>
      <c r="K513" s="161" t="s">
        <v>1626</v>
      </c>
      <c r="L513" s="26" t="s">
        <v>1616</v>
      </c>
      <c r="M513" s="27">
        <v>1872</v>
      </c>
      <c r="N513" s="40">
        <v>900094963</v>
      </c>
      <c r="O513" s="28" t="s">
        <v>1407</v>
      </c>
      <c r="P513" s="28" t="s">
        <v>713</v>
      </c>
      <c r="Q513" s="28"/>
      <c r="R513" s="28"/>
      <c r="T513" s="30">
        <v>248424750</v>
      </c>
      <c r="U513" s="31">
        <v>0</v>
      </c>
      <c r="V513" s="31">
        <v>0</v>
      </c>
      <c r="W513" s="42">
        <v>0</v>
      </c>
      <c r="X513" s="34">
        <f t="shared" si="8"/>
        <v>248424750</v>
      </c>
      <c r="Y513" s="166">
        <v>0</v>
      </c>
      <c r="Z513" s="35">
        <v>44561</v>
      </c>
      <c r="AA513" s="47" t="s">
        <v>1369</v>
      </c>
      <c r="AB513" s="47" t="s">
        <v>1369</v>
      </c>
      <c r="AC513" s="39">
        <v>210</v>
      </c>
      <c r="AD513" s="38"/>
      <c r="AE513" s="37" t="s">
        <v>43</v>
      </c>
      <c r="AF513" s="38"/>
      <c r="AG513" s="38"/>
      <c r="AH513" s="38"/>
    </row>
    <row r="514" spans="1:34" ht="78.75" customHeight="1" x14ac:dyDescent="0.25">
      <c r="A514" s="21">
        <v>532</v>
      </c>
      <c r="B514" s="21">
        <v>2021</v>
      </c>
      <c r="C514" s="21" t="s">
        <v>1408</v>
      </c>
      <c r="D514" s="46" t="s">
        <v>833</v>
      </c>
      <c r="E514" s="23" t="s">
        <v>709</v>
      </c>
      <c r="F514" s="4" t="s">
        <v>1102</v>
      </c>
      <c r="G514" s="154" t="s">
        <v>1409</v>
      </c>
      <c r="H514" s="24" t="s">
        <v>39</v>
      </c>
      <c r="I514" s="25" t="s">
        <v>40</v>
      </c>
      <c r="J514" s="21">
        <v>39</v>
      </c>
      <c r="K514" s="161" t="s">
        <v>1631</v>
      </c>
      <c r="L514" s="26" t="s">
        <v>1615</v>
      </c>
      <c r="M514" s="27">
        <v>1869</v>
      </c>
      <c r="N514" s="40">
        <v>900270576</v>
      </c>
      <c r="O514" s="28" t="s">
        <v>1410</v>
      </c>
      <c r="P514" s="28" t="s">
        <v>713</v>
      </c>
      <c r="Q514" s="28"/>
      <c r="R514" s="28"/>
      <c r="T514" s="30">
        <v>181431015</v>
      </c>
      <c r="U514" s="31">
        <v>0</v>
      </c>
      <c r="V514" s="31">
        <v>0</v>
      </c>
      <c r="W514" s="42">
        <v>0</v>
      </c>
      <c r="X514" s="34">
        <f t="shared" si="8"/>
        <v>181431015</v>
      </c>
      <c r="Y514" s="166">
        <v>0</v>
      </c>
      <c r="Z514" s="35">
        <v>44561</v>
      </c>
      <c r="AA514" s="47" t="s">
        <v>1369</v>
      </c>
      <c r="AB514" s="47" t="s">
        <v>1369</v>
      </c>
      <c r="AC514" s="39">
        <v>180</v>
      </c>
      <c r="AD514" s="38"/>
      <c r="AE514" s="37" t="s">
        <v>43</v>
      </c>
      <c r="AF514" s="38"/>
      <c r="AG514" s="38"/>
      <c r="AH514" s="38"/>
    </row>
    <row r="515" spans="1:34" ht="78.75" customHeight="1" x14ac:dyDescent="0.25">
      <c r="A515" s="21">
        <v>533</v>
      </c>
      <c r="B515" s="21">
        <v>2021</v>
      </c>
      <c r="C515" s="21" t="s">
        <v>1411</v>
      </c>
      <c r="D515" s="46" t="s">
        <v>833</v>
      </c>
      <c r="E515" s="23" t="s">
        <v>709</v>
      </c>
      <c r="F515" s="4" t="s">
        <v>1102</v>
      </c>
      <c r="G515" s="154" t="s">
        <v>1412</v>
      </c>
      <c r="H515" s="24" t="s">
        <v>39</v>
      </c>
      <c r="I515" s="25" t="s">
        <v>40</v>
      </c>
      <c r="J515" s="21">
        <v>24</v>
      </c>
      <c r="K515" s="161" t="s">
        <v>1635</v>
      </c>
      <c r="L515" s="26" t="s">
        <v>1618</v>
      </c>
      <c r="M515" s="27">
        <v>1813</v>
      </c>
      <c r="N515" s="40">
        <v>830109957</v>
      </c>
      <c r="O515" s="28" t="s">
        <v>1413</v>
      </c>
      <c r="P515" s="28" t="s">
        <v>713</v>
      </c>
      <c r="Q515" s="28"/>
      <c r="R515" s="28"/>
      <c r="T515" s="30">
        <v>254373444</v>
      </c>
      <c r="U515" s="31">
        <v>0</v>
      </c>
      <c r="V515" s="31">
        <v>0</v>
      </c>
      <c r="W515" s="42">
        <v>0</v>
      </c>
      <c r="X515" s="34">
        <f t="shared" si="8"/>
        <v>254373444</v>
      </c>
      <c r="Y515" s="166">
        <v>0</v>
      </c>
      <c r="Z515" s="35">
        <v>44561</v>
      </c>
      <c r="AA515" s="47" t="s">
        <v>1369</v>
      </c>
      <c r="AB515" s="47" t="s">
        <v>1369</v>
      </c>
      <c r="AC515" s="39">
        <v>330</v>
      </c>
      <c r="AD515" s="38"/>
      <c r="AE515" s="37" t="s">
        <v>43</v>
      </c>
      <c r="AF515" s="38"/>
      <c r="AG515" s="38"/>
      <c r="AH515" s="38"/>
    </row>
    <row r="516" spans="1:34" ht="78.75" customHeight="1" x14ac:dyDescent="0.25">
      <c r="A516" s="21">
        <v>534</v>
      </c>
      <c r="B516" s="21">
        <v>2021</v>
      </c>
      <c r="C516" s="21" t="s">
        <v>1414</v>
      </c>
      <c r="D516" s="46" t="s">
        <v>833</v>
      </c>
      <c r="E516" s="23" t="s">
        <v>709</v>
      </c>
      <c r="F516" s="4" t="s">
        <v>1102</v>
      </c>
      <c r="G516" s="154" t="s">
        <v>1415</v>
      </c>
      <c r="H516" s="24" t="s">
        <v>39</v>
      </c>
      <c r="I516" s="25" t="s">
        <v>40</v>
      </c>
      <c r="J516" s="21">
        <v>33</v>
      </c>
      <c r="K516" s="161" t="s">
        <v>1633</v>
      </c>
      <c r="L516" s="26" t="s">
        <v>1617</v>
      </c>
      <c r="M516" s="27">
        <v>1867</v>
      </c>
      <c r="N516" s="40">
        <v>901556503</v>
      </c>
      <c r="O516" s="28" t="s">
        <v>1416</v>
      </c>
      <c r="P516" s="28" t="s">
        <v>840</v>
      </c>
      <c r="Q516" s="96" t="s">
        <v>1417</v>
      </c>
      <c r="R516" s="28" t="s">
        <v>1418</v>
      </c>
      <c r="S516" s="97">
        <v>0.5</v>
      </c>
      <c r="T516" s="30">
        <v>254250800</v>
      </c>
      <c r="U516" s="31">
        <v>0</v>
      </c>
      <c r="V516" s="31">
        <v>0</v>
      </c>
      <c r="W516" s="42">
        <v>0</v>
      </c>
      <c r="X516" s="34">
        <f t="shared" si="8"/>
        <v>254250800</v>
      </c>
      <c r="Y516" s="166">
        <v>0</v>
      </c>
      <c r="Z516" s="35">
        <v>44561</v>
      </c>
      <c r="AA516" s="47" t="s">
        <v>1369</v>
      </c>
      <c r="AB516" s="47" t="s">
        <v>1369</v>
      </c>
      <c r="AC516" s="39">
        <v>330</v>
      </c>
      <c r="AD516" s="38"/>
      <c r="AE516" s="37" t="s">
        <v>43</v>
      </c>
      <c r="AF516" s="38"/>
      <c r="AG516" s="38"/>
      <c r="AH516" s="38"/>
    </row>
    <row r="517" spans="1:34" ht="78.75" customHeight="1" x14ac:dyDescent="0.25">
      <c r="A517" s="21">
        <v>534</v>
      </c>
      <c r="B517" s="21">
        <v>2021</v>
      </c>
      <c r="C517" s="21" t="s">
        <v>1414</v>
      </c>
      <c r="D517" s="46" t="s">
        <v>833</v>
      </c>
      <c r="E517" s="23" t="s">
        <v>709</v>
      </c>
      <c r="F517" s="4" t="s">
        <v>1102</v>
      </c>
      <c r="G517" s="154" t="s">
        <v>1415</v>
      </c>
      <c r="H517" s="24" t="s">
        <v>39</v>
      </c>
      <c r="I517" s="25" t="s">
        <v>40</v>
      </c>
      <c r="J517" s="21">
        <v>33</v>
      </c>
      <c r="K517" s="161" t="s">
        <v>1633</v>
      </c>
      <c r="L517" s="26" t="s">
        <v>1617</v>
      </c>
      <c r="M517" s="27">
        <v>1867</v>
      </c>
      <c r="N517" s="40">
        <v>901556503</v>
      </c>
      <c r="O517" s="28" t="s">
        <v>1416</v>
      </c>
      <c r="P517" s="28" t="s">
        <v>840</v>
      </c>
      <c r="Q517" s="96" t="s">
        <v>1419</v>
      </c>
      <c r="R517" s="28" t="s">
        <v>1420</v>
      </c>
      <c r="S517" s="97">
        <v>0.5</v>
      </c>
      <c r="T517" s="30">
        <v>0</v>
      </c>
      <c r="U517" s="31">
        <v>0</v>
      </c>
      <c r="V517" s="31">
        <v>0</v>
      </c>
      <c r="W517" s="42">
        <v>0</v>
      </c>
      <c r="X517" s="34">
        <f t="shared" si="8"/>
        <v>0</v>
      </c>
      <c r="Y517" s="166">
        <v>0</v>
      </c>
      <c r="Z517" s="35">
        <v>44561</v>
      </c>
      <c r="AA517" s="47" t="s">
        <v>1369</v>
      </c>
      <c r="AB517" s="47" t="s">
        <v>1369</v>
      </c>
      <c r="AC517" s="39">
        <v>330</v>
      </c>
      <c r="AD517" s="38"/>
      <c r="AE517" s="37" t="s">
        <v>43</v>
      </c>
      <c r="AF517" s="38"/>
      <c r="AG517" s="38"/>
      <c r="AH517" s="38"/>
    </row>
    <row r="518" spans="1:34" ht="78.75" customHeight="1" x14ac:dyDescent="0.25">
      <c r="A518" s="21">
        <v>535</v>
      </c>
      <c r="B518" s="21">
        <v>2021</v>
      </c>
      <c r="C518" s="21" t="s">
        <v>1421</v>
      </c>
      <c r="D518" s="46" t="s">
        <v>833</v>
      </c>
      <c r="E518" s="23" t="s">
        <v>709</v>
      </c>
      <c r="F518" s="4" t="s">
        <v>1102</v>
      </c>
      <c r="G518" s="154" t="s">
        <v>1406</v>
      </c>
      <c r="H518" s="24" t="s">
        <v>39</v>
      </c>
      <c r="I518" s="25" t="s">
        <v>40</v>
      </c>
      <c r="J518" s="21">
        <v>27</v>
      </c>
      <c r="K518" s="161" t="s">
        <v>1628</v>
      </c>
      <c r="L518" s="26" t="s">
        <v>1617</v>
      </c>
      <c r="M518" s="27">
        <v>1859</v>
      </c>
      <c r="N518" s="40">
        <v>830109957</v>
      </c>
      <c r="O518" s="28" t="s">
        <v>1413</v>
      </c>
      <c r="P518" s="28" t="s">
        <v>713</v>
      </c>
      <c r="Q518" s="28"/>
      <c r="R518" s="28"/>
      <c r="T518" s="30">
        <v>220973161</v>
      </c>
      <c r="U518" s="31">
        <v>0</v>
      </c>
      <c r="V518" s="31">
        <v>0</v>
      </c>
      <c r="W518" s="42">
        <v>0</v>
      </c>
      <c r="X518" s="34">
        <f t="shared" si="8"/>
        <v>220973161</v>
      </c>
      <c r="Y518" s="166">
        <v>0</v>
      </c>
      <c r="Z518" s="35">
        <v>44561</v>
      </c>
      <c r="AA518" s="47" t="s">
        <v>1369</v>
      </c>
      <c r="AB518" s="47" t="s">
        <v>1369</v>
      </c>
      <c r="AC518" s="39">
        <v>150</v>
      </c>
      <c r="AD518" s="38"/>
      <c r="AE518" s="37" t="s">
        <v>43</v>
      </c>
      <c r="AF518" s="38"/>
      <c r="AG518" s="38"/>
      <c r="AH518" s="38"/>
    </row>
    <row r="519" spans="1:34" ht="78.75" customHeight="1" x14ac:dyDescent="0.25">
      <c r="A519" s="21">
        <v>536</v>
      </c>
      <c r="B519" s="21">
        <v>2021</v>
      </c>
      <c r="C519" s="21" t="s">
        <v>1422</v>
      </c>
      <c r="D519" s="46" t="s">
        <v>833</v>
      </c>
      <c r="E519" s="23" t="s">
        <v>709</v>
      </c>
      <c r="F519" s="4" t="s">
        <v>1102</v>
      </c>
      <c r="G519" s="154" t="s">
        <v>1423</v>
      </c>
      <c r="H519" s="24" t="s">
        <v>39</v>
      </c>
      <c r="I519" s="25" t="s">
        <v>40</v>
      </c>
      <c r="J519" s="21">
        <v>38</v>
      </c>
      <c r="K519" s="161" t="s">
        <v>1623</v>
      </c>
      <c r="L519" s="26" t="s">
        <v>1617</v>
      </c>
      <c r="M519" s="27">
        <v>1868</v>
      </c>
      <c r="N519" s="40">
        <v>830144794</v>
      </c>
      <c r="O519" s="28" t="s">
        <v>1424</v>
      </c>
      <c r="P519" s="28" t="s">
        <v>713</v>
      </c>
      <c r="Q519" s="28"/>
      <c r="R519" s="28"/>
      <c r="T519" s="30">
        <v>164750000</v>
      </c>
      <c r="U519" s="31">
        <v>0</v>
      </c>
      <c r="V519" s="31">
        <v>0</v>
      </c>
      <c r="W519" s="42">
        <v>0</v>
      </c>
      <c r="X519" s="34">
        <f t="shared" si="8"/>
        <v>164750000</v>
      </c>
      <c r="Y519" s="166">
        <v>0</v>
      </c>
      <c r="Z519" s="104">
        <v>44561</v>
      </c>
      <c r="AA519" s="47" t="s">
        <v>1369</v>
      </c>
      <c r="AB519" s="47" t="s">
        <v>1369</v>
      </c>
      <c r="AC519" s="39">
        <v>180</v>
      </c>
      <c r="AD519" s="38"/>
      <c r="AE519" s="37" t="s">
        <v>43</v>
      </c>
      <c r="AF519" s="38"/>
      <c r="AG519" s="38"/>
      <c r="AH519" s="38"/>
    </row>
    <row r="520" spans="1:34" ht="78.75" customHeight="1" x14ac:dyDescent="0.25">
      <c r="A520" s="21">
        <v>537</v>
      </c>
      <c r="B520" s="21">
        <v>2021</v>
      </c>
      <c r="C520" s="21" t="s">
        <v>1425</v>
      </c>
      <c r="D520" s="46" t="s">
        <v>833</v>
      </c>
      <c r="E520" s="23" t="s">
        <v>709</v>
      </c>
      <c r="F520" s="4" t="s">
        <v>1102</v>
      </c>
      <c r="G520" s="154" t="s">
        <v>1426</v>
      </c>
      <c r="H520" s="24" t="s">
        <v>39</v>
      </c>
      <c r="I520" s="25" t="s">
        <v>40</v>
      </c>
      <c r="J520" s="21">
        <v>20</v>
      </c>
      <c r="K520" s="161" t="s">
        <v>1641</v>
      </c>
      <c r="L520" s="26" t="s">
        <v>1618</v>
      </c>
      <c r="M520" s="27">
        <v>1801</v>
      </c>
      <c r="N520" s="40">
        <v>900270576</v>
      </c>
      <c r="O520" s="28" t="s">
        <v>1410</v>
      </c>
      <c r="P520" s="28" t="s">
        <v>713</v>
      </c>
      <c r="Q520" s="28"/>
      <c r="R520" s="28"/>
      <c r="T520" s="30">
        <v>252300000</v>
      </c>
      <c r="U520" s="31">
        <v>0</v>
      </c>
      <c r="V520" s="31">
        <v>0</v>
      </c>
      <c r="W520" s="42">
        <v>0</v>
      </c>
      <c r="X520" s="34">
        <f t="shared" si="8"/>
        <v>252300000</v>
      </c>
      <c r="Y520" s="166">
        <v>0</v>
      </c>
      <c r="Z520" s="35">
        <v>44561</v>
      </c>
      <c r="AA520" s="47" t="s">
        <v>1369</v>
      </c>
      <c r="AB520" s="47" t="s">
        <v>1369</v>
      </c>
      <c r="AC520" s="39">
        <v>90</v>
      </c>
      <c r="AD520" s="38"/>
      <c r="AE520" s="37" t="s">
        <v>43</v>
      </c>
      <c r="AF520" s="38"/>
      <c r="AG520" s="38"/>
      <c r="AH520" s="38"/>
    </row>
    <row r="521" spans="1:34" ht="78.75" customHeight="1" x14ac:dyDescent="0.25">
      <c r="A521" s="21">
        <v>539</v>
      </c>
      <c r="B521" s="21">
        <v>2021</v>
      </c>
      <c r="C521" s="21" t="s">
        <v>1427</v>
      </c>
      <c r="D521" s="46" t="s">
        <v>1428</v>
      </c>
      <c r="E521" s="23" t="s">
        <v>1429</v>
      </c>
      <c r="F521" s="4" t="s">
        <v>1430</v>
      </c>
      <c r="G521" s="154" t="s">
        <v>1431</v>
      </c>
      <c r="H521" s="24" t="s">
        <v>39</v>
      </c>
      <c r="I521" s="25" t="s">
        <v>40</v>
      </c>
      <c r="J521" s="21">
        <v>6</v>
      </c>
      <c r="K521" s="161" t="s">
        <v>1625</v>
      </c>
      <c r="L521" s="26" t="s">
        <v>1618</v>
      </c>
      <c r="M521" s="27">
        <v>1811</v>
      </c>
      <c r="N521" s="40">
        <v>860403137</v>
      </c>
      <c r="O521" s="28" t="s">
        <v>1432</v>
      </c>
      <c r="P521" s="28" t="s">
        <v>713</v>
      </c>
      <c r="Q521" s="28"/>
      <c r="R521" s="28"/>
      <c r="T521" s="30">
        <v>544065667</v>
      </c>
      <c r="U521" s="31">
        <v>0</v>
      </c>
      <c r="V521" s="31">
        <v>0</v>
      </c>
      <c r="W521" s="42">
        <v>0</v>
      </c>
      <c r="X521" s="34">
        <f t="shared" si="8"/>
        <v>544065667</v>
      </c>
      <c r="Y521" s="166">
        <v>0</v>
      </c>
      <c r="Z521" s="35">
        <v>44561</v>
      </c>
      <c r="AA521" s="47" t="s">
        <v>1369</v>
      </c>
      <c r="AB521" s="47" t="s">
        <v>1369</v>
      </c>
      <c r="AC521" s="39">
        <v>300</v>
      </c>
      <c r="AD521" s="38"/>
      <c r="AE521" s="37" t="s">
        <v>43</v>
      </c>
      <c r="AF521" s="38"/>
      <c r="AG521" s="38"/>
      <c r="AH521" s="38"/>
    </row>
    <row r="522" spans="1:34" ht="78.75" customHeight="1" x14ac:dyDescent="0.25">
      <c r="A522" s="21">
        <v>539</v>
      </c>
      <c r="B522" s="21">
        <v>2021</v>
      </c>
      <c r="C522" s="21" t="s">
        <v>1433</v>
      </c>
      <c r="D522" s="46" t="s">
        <v>1428</v>
      </c>
      <c r="E522" s="23" t="s">
        <v>1429</v>
      </c>
      <c r="F522" s="4" t="s">
        <v>1430</v>
      </c>
      <c r="G522" s="154" t="s">
        <v>1431</v>
      </c>
      <c r="H522" s="24" t="s">
        <v>39</v>
      </c>
      <c r="I522" s="25" t="s">
        <v>40</v>
      </c>
      <c r="J522" s="21">
        <v>40</v>
      </c>
      <c r="K522" s="161" t="s">
        <v>1630</v>
      </c>
      <c r="L522" s="26" t="s">
        <v>1615</v>
      </c>
      <c r="M522" s="27">
        <v>1870</v>
      </c>
      <c r="N522" s="40">
        <v>860403137</v>
      </c>
      <c r="O522" s="28" t="s">
        <v>1432</v>
      </c>
      <c r="P522" s="28" t="s">
        <v>713</v>
      </c>
      <c r="Q522" s="28"/>
      <c r="R522" s="28"/>
      <c r="T522" s="30">
        <v>871533748</v>
      </c>
      <c r="U522" s="31">
        <v>0</v>
      </c>
      <c r="V522" s="31">
        <v>0</v>
      </c>
      <c r="W522" s="42">
        <v>0</v>
      </c>
      <c r="X522" s="34">
        <f t="shared" si="8"/>
        <v>871533748</v>
      </c>
      <c r="Y522" s="166">
        <v>0</v>
      </c>
      <c r="Z522" s="35">
        <v>44561</v>
      </c>
      <c r="AA522" s="47" t="s">
        <v>1369</v>
      </c>
      <c r="AB522" s="47" t="s">
        <v>1369</v>
      </c>
      <c r="AC522" s="39">
        <v>300</v>
      </c>
      <c r="AD522" s="38"/>
      <c r="AE522" s="37" t="s">
        <v>43</v>
      </c>
      <c r="AF522" s="38"/>
      <c r="AG522" s="38"/>
      <c r="AH522" s="38"/>
    </row>
    <row r="523" spans="1:34" ht="78.75" customHeight="1" x14ac:dyDescent="0.25">
      <c r="A523" s="21">
        <v>539</v>
      </c>
      <c r="B523" s="21">
        <v>2021</v>
      </c>
      <c r="C523" s="21" t="s">
        <v>1433</v>
      </c>
      <c r="D523" s="46" t="s">
        <v>1428</v>
      </c>
      <c r="E523" s="23" t="s">
        <v>1429</v>
      </c>
      <c r="F523" s="4" t="s">
        <v>1430</v>
      </c>
      <c r="G523" s="154" t="s">
        <v>1431</v>
      </c>
      <c r="H523" s="24" t="s">
        <v>39</v>
      </c>
      <c r="I523" s="25" t="s">
        <v>40</v>
      </c>
      <c r="J523" s="21">
        <v>20</v>
      </c>
      <c r="K523" s="161" t="s">
        <v>1641</v>
      </c>
      <c r="L523" s="26" t="s">
        <v>1618</v>
      </c>
      <c r="M523" s="27">
        <v>1801</v>
      </c>
      <c r="N523" s="40">
        <v>860403137</v>
      </c>
      <c r="O523" s="28" t="s">
        <v>1432</v>
      </c>
      <c r="P523" s="28" t="s">
        <v>713</v>
      </c>
      <c r="Q523" s="28"/>
      <c r="R523" s="28"/>
      <c r="T523" s="30">
        <v>669570701</v>
      </c>
      <c r="U523" s="31">
        <v>0</v>
      </c>
      <c r="V523" s="31">
        <v>0</v>
      </c>
      <c r="W523" s="42">
        <v>0</v>
      </c>
      <c r="X523" s="34">
        <f t="shared" si="8"/>
        <v>669570701</v>
      </c>
      <c r="Y523" s="166">
        <v>0</v>
      </c>
      <c r="Z523" s="35">
        <v>44561</v>
      </c>
      <c r="AA523" s="47" t="s">
        <v>1369</v>
      </c>
      <c r="AB523" s="47" t="s">
        <v>1369</v>
      </c>
      <c r="AC523" s="39">
        <v>300</v>
      </c>
      <c r="AD523" s="38"/>
      <c r="AE523" s="37" t="s">
        <v>43</v>
      </c>
      <c r="AF523" s="38"/>
      <c r="AG523" s="38"/>
      <c r="AH523" s="38"/>
    </row>
    <row r="524" spans="1:34" ht="78.75" customHeight="1" x14ac:dyDescent="0.25">
      <c r="A524" s="21">
        <v>539</v>
      </c>
      <c r="B524" s="21">
        <v>2021</v>
      </c>
      <c r="C524" s="21" t="s">
        <v>1433</v>
      </c>
      <c r="D524" s="46" t="s">
        <v>1428</v>
      </c>
      <c r="E524" s="23" t="s">
        <v>1429</v>
      </c>
      <c r="F524" s="4" t="s">
        <v>1430</v>
      </c>
      <c r="G524" s="154" t="s">
        <v>1431</v>
      </c>
      <c r="H524" s="24" t="s">
        <v>39</v>
      </c>
      <c r="I524" s="25" t="s">
        <v>40</v>
      </c>
      <c r="J524" s="21">
        <v>45</v>
      </c>
      <c r="K524" s="161" t="s">
        <v>1629</v>
      </c>
      <c r="L524" s="26" t="s">
        <v>1615</v>
      </c>
      <c r="M524" s="27">
        <v>1835</v>
      </c>
      <c r="N524" s="40">
        <v>860403137</v>
      </c>
      <c r="O524" s="28" t="s">
        <v>1432</v>
      </c>
      <c r="P524" s="28" t="s">
        <v>713</v>
      </c>
      <c r="Q524" s="28"/>
      <c r="R524" s="28"/>
      <c r="T524" s="30">
        <v>38000000</v>
      </c>
      <c r="U524" s="31">
        <v>0</v>
      </c>
      <c r="V524" s="31">
        <v>0</v>
      </c>
      <c r="W524" s="42">
        <v>0</v>
      </c>
      <c r="X524" s="34">
        <f t="shared" si="8"/>
        <v>38000000</v>
      </c>
      <c r="Y524" s="166">
        <v>0</v>
      </c>
      <c r="Z524" s="35">
        <v>44561</v>
      </c>
      <c r="AA524" s="47" t="s">
        <v>1369</v>
      </c>
      <c r="AB524" s="47" t="s">
        <v>1369</v>
      </c>
      <c r="AC524" s="39">
        <v>300</v>
      </c>
      <c r="AD524" s="38"/>
      <c r="AE524" s="37" t="s">
        <v>43</v>
      </c>
      <c r="AF524" s="38"/>
      <c r="AG524" s="38"/>
      <c r="AH524" s="38"/>
    </row>
    <row r="525" spans="1:34" ht="78.75" customHeight="1" x14ac:dyDescent="0.25">
      <c r="A525" s="21">
        <v>539</v>
      </c>
      <c r="B525" s="21">
        <v>2021</v>
      </c>
      <c r="C525" s="21" t="s">
        <v>1433</v>
      </c>
      <c r="D525" s="46" t="s">
        <v>1428</v>
      </c>
      <c r="E525" s="23" t="s">
        <v>1429</v>
      </c>
      <c r="F525" s="4" t="s">
        <v>1430</v>
      </c>
      <c r="G525" s="154" t="s">
        <v>1431</v>
      </c>
      <c r="H525" s="24" t="s">
        <v>39</v>
      </c>
      <c r="I525" s="25" t="s">
        <v>40</v>
      </c>
      <c r="J525" s="21">
        <v>34</v>
      </c>
      <c r="K525" s="161" t="s">
        <v>1634</v>
      </c>
      <c r="L525" s="26" t="s">
        <v>1617</v>
      </c>
      <c r="M525" s="27">
        <v>1826</v>
      </c>
      <c r="N525" s="40">
        <v>860403137</v>
      </c>
      <c r="O525" s="28" t="s">
        <v>1432</v>
      </c>
      <c r="P525" s="28" t="s">
        <v>713</v>
      </c>
      <c r="Q525" s="28"/>
      <c r="R525" s="28"/>
      <c r="T525" s="30">
        <v>49880000</v>
      </c>
      <c r="U525" s="31">
        <v>0</v>
      </c>
      <c r="V525" s="31">
        <v>0</v>
      </c>
      <c r="W525" s="42">
        <v>0</v>
      </c>
      <c r="X525" s="34">
        <f t="shared" si="8"/>
        <v>49880000</v>
      </c>
      <c r="Y525" s="166">
        <v>0</v>
      </c>
      <c r="Z525" s="35">
        <v>44561</v>
      </c>
      <c r="AA525" s="47" t="s">
        <v>1369</v>
      </c>
      <c r="AB525" s="47" t="s">
        <v>1369</v>
      </c>
      <c r="AC525" s="39">
        <v>300</v>
      </c>
      <c r="AD525" s="38"/>
      <c r="AE525" s="37" t="s">
        <v>43</v>
      </c>
      <c r="AF525" s="38"/>
      <c r="AG525" s="38"/>
      <c r="AH525" s="38"/>
    </row>
    <row r="526" spans="1:34" ht="78.75" customHeight="1" x14ac:dyDescent="0.25">
      <c r="A526" s="21">
        <v>539</v>
      </c>
      <c r="B526" s="21">
        <v>2021</v>
      </c>
      <c r="C526" s="21" t="s">
        <v>1433</v>
      </c>
      <c r="D526" s="46" t="s">
        <v>1428</v>
      </c>
      <c r="E526" s="23" t="s">
        <v>1429</v>
      </c>
      <c r="F526" s="4" t="s">
        <v>1430</v>
      </c>
      <c r="G526" s="154" t="s">
        <v>1431</v>
      </c>
      <c r="H526" s="24" t="s">
        <v>39</v>
      </c>
      <c r="I526" s="25" t="s">
        <v>40</v>
      </c>
      <c r="J526" s="21">
        <v>57</v>
      </c>
      <c r="K526" s="161" t="s">
        <v>1622</v>
      </c>
      <c r="L526" s="26" t="s">
        <v>1616</v>
      </c>
      <c r="M526" s="27">
        <v>1873</v>
      </c>
      <c r="N526" s="40">
        <v>860403137</v>
      </c>
      <c r="O526" s="28" t="s">
        <v>1432</v>
      </c>
      <c r="P526" s="28" t="s">
        <v>713</v>
      </c>
      <c r="Q526" s="28"/>
      <c r="R526" s="28"/>
      <c r="T526" s="30">
        <v>120000000</v>
      </c>
      <c r="U526" s="31">
        <v>0</v>
      </c>
      <c r="V526" s="31">
        <v>0</v>
      </c>
      <c r="W526" s="42">
        <v>0</v>
      </c>
      <c r="X526" s="34">
        <f t="shared" si="8"/>
        <v>120000000</v>
      </c>
      <c r="Y526" s="166">
        <v>0</v>
      </c>
      <c r="Z526" s="35">
        <v>44561</v>
      </c>
      <c r="AA526" s="47" t="s">
        <v>1369</v>
      </c>
      <c r="AB526" s="47" t="s">
        <v>1369</v>
      </c>
      <c r="AC526" s="39">
        <v>300</v>
      </c>
      <c r="AD526" s="38"/>
      <c r="AE526" s="37" t="s">
        <v>43</v>
      </c>
      <c r="AF526" s="38"/>
      <c r="AG526" s="38"/>
      <c r="AH526" s="38"/>
    </row>
    <row r="527" spans="1:34" ht="78.75" customHeight="1" x14ac:dyDescent="0.25">
      <c r="A527" s="21">
        <v>539</v>
      </c>
      <c r="B527" s="21">
        <v>2021</v>
      </c>
      <c r="C527" s="21" t="s">
        <v>1433</v>
      </c>
      <c r="D527" s="46" t="s">
        <v>1428</v>
      </c>
      <c r="E527" s="23" t="s">
        <v>1429</v>
      </c>
      <c r="F527" s="4" t="s">
        <v>1430</v>
      </c>
      <c r="G527" s="154" t="s">
        <v>1431</v>
      </c>
      <c r="H527" s="24" t="s">
        <v>39</v>
      </c>
      <c r="I527" s="25" t="s">
        <v>40</v>
      </c>
      <c r="J527" s="21">
        <v>55</v>
      </c>
      <c r="K527" s="161" t="s">
        <v>1626</v>
      </c>
      <c r="L527" s="26" t="s">
        <v>1616</v>
      </c>
      <c r="M527" s="27">
        <v>1872</v>
      </c>
      <c r="N527" s="40">
        <v>860403137</v>
      </c>
      <c r="O527" s="28" t="s">
        <v>1432</v>
      </c>
      <c r="P527" s="28" t="s">
        <v>713</v>
      </c>
      <c r="Q527" s="28"/>
      <c r="R527" s="28"/>
      <c r="T527" s="30">
        <v>1270771900</v>
      </c>
      <c r="U527" s="31">
        <v>0</v>
      </c>
      <c r="V527" s="31">
        <v>0</v>
      </c>
      <c r="W527" s="42">
        <v>0</v>
      </c>
      <c r="X527" s="34">
        <f t="shared" si="8"/>
        <v>1270771900</v>
      </c>
      <c r="Y527" s="166">
        <v>0</v>
      </c>
      <c r="Z527" s="35">
        <v>44561</v>
      </c>
      <c r="AA527" s="47" t="s">
        <v>1369</v>
      </c>
      <c r="AB527" s="47" t="s">
        <v>1369</v>
      </c>
      <c r="AC527" s="39">
        <v>300</v>
      </c>
      <c r="AD527" s="38"/>
      <c r="AE527" s="37" t="s">
        <v>43</v>
      </c>
      <c r="AF527" s="38"/>
      <c r="AG527" s="38"/>
      <c r="AH527" s="38"/>
    </row>
    <row r="528" spans="1:34" ht="78.75" customHeight="1" x14ac:dyDescent="0.25">
      <c r="A528" s="21">
        <v>540</v>
      </c>
      <c r="B528" s="21">
        <v>2021</v>
      </c>
      <c r="C528" s="21" t="s">
        <v>1434</v>
      </c>
      <c r="D528" s="46" t="s">
        <v>833</v>
      </c>
      <c r="E528" s="23" t="s">
        <v>834</v>
      </c>
      <c r="F528" s="4" t="s">
        <v>835</v>
      </c>
      <c r="G528" s="154" t="s">
        <v>1435</v>
      </c>
      <c r="H528" s="24" t="s">
        <v>39</v>
      </c>
      <c r="I528" s="25" t="s">
        <v>40</v>
      </c>
      <c r="J528" s="21">
        <v>34</v>
      </c>
      <c r="K528" s="161" t="s">
        <v>1634</v>
      </c>
      <c r="L528" s="26" t="s">
        <v>1617</v>
      </c>
      <c r="M528" s="27">
        <v>1826</v>
      </c>
      <c r="N528" s="40">
        <v>805006161</v>
      </c>
      <c r="O528" s="28" t="s">
        <v>1436</v>
      </c>
      <c r="P528" s="28" t="s">
        <v>713</v>
      </c>
      <c r="Q528" s="28"/>
      <c r="R528" s="28"/>
      <c r="T528" s="30">
        <v>677725690</v>
      </c>
      <c r="U528" s="31">
        <v>0</v>
      </c>
      <c r="V528" s="31">
        <v>0</v>
      </c>
      <c r="W528" s="42">
        <v>0</v>
      </c>
      <c r="X528" s="34">
        <f t="shared" si="8"/>
        <v>677725690</v>
      </c>
      <c r="Y528" s="166">
        <v>0</v>
      </c>
      <c r="Z528" s="35">
        <v>44560</v>
      </c>
      <c r="AA528" s="47" t="s">
        <v>1369</v>
      </c>
      <c r="AB528" s="47" t="s">
        <v>1369</v>
      </c>
      <c r="AC528" s="39">
        <v>120</v>
      </c>
      <c r="AD528" s="38"/>
      <c r="AE528" s="37" t="s">
        <v>43</v>
      </c>
      <c r="AF528" s="38"/>
      <c r="AG528" s="38"/>
      <c r="AH528" s="38"/>
    </row>
    <row r="529" spans="1:34" ht="78.75" customHeight="1" x14ac:dyDescent="0.25">
      <c r="A529" s="21">
        <v>541</v>
      </c>
      <c r="B529" s="21">
        <v>2021</v>
      </c>
      <c r="C529" s="21" t="s">
        <v>1437</v>
      </c>
      <c r="D529" s="46" t="s">
        <v>708</v>
      </c>
      <c r="E529" s="23" t="s">
        <v>709</v>
      </c>
      <c r="F529" s="4" t="s">
        <v>710</v>
      </c>
      <c r="G529" s="154" t="s">
        <v>1438</v>
      </c>
      <c r="H529" s="24" t="s">
        <v>39</v>
      </c>
      <c r="I529" s="25" t="s">
        <v>40</v>
      </c>
      <c r="J529" s="21">
        <v>38</v>
      </c>
      <c r="K529" s="161" t="s">
        <v>1623</v>
      </c>
      <c r="L529" s="26" t="s">
        <v>1617</v>
      </c>
      <c r="M529" s="27">
        <v>1868</v>
      </c>
      <c r="N529" s="40">
        <v>901258553</v>
      </c>
      <c r="O529" s="28" t="s">
        <v>1439</v>
      </c>
      <c r="P529" s="28" t="s">
        <v>713</v>
      </c>
      <c r="Q529" s="28"/>
      <c r="R529" s="28"/>
      <c r="T529" s="30">
        <v>31938200</v>
      </c>
      <c r="U529" s="31">
        <v>0</v>
      </c>
      <c r="V529" s="31">
        <v>0</v>
      </c>
      <c r="W529" s="42">
        <v>0</v>
      </c>
      <c r="X529" s="34">
        <f t="shared" si="8"/>
        <v>31938200</v>
      </c>
      <c r="Y529" s="166">
        <v>0</v>
      </c>
      <c r="Z529" s="35">
        <v>44560</v>
      </c>
      <c r="AA529" s="47" t="s">
        <v>1369</v>
      </c>
      <c r="AB529" s="47" t="s">
        <v>1369</v>
      </c>
      <c r="AC529" s="39">
        <v>180</v>
      </c>
      <c r="AD529" s="38"/>
      <c r="AE529" s="37" t="s">
        <v>43</v>
      </c>
      <c r="AF529" s="38"/>
      <c r="AG529" s="38"/>
      <c r="AH529" s="38"/>
    </row>
    <row r="530" spans="1:34" ht="78.75" customHeight="1" x14ac:dyDescent="0.25">
      <c r="A530" s="21">
        <v>542</v>
      </c>
      <c r="B530" s="21">
        <v>2021</v>
      </c>
      <c r="C530" s="21" t="s">
        <v>1440</v>
      </c>
      <c r="D530" s="87" t="s">
        <v>833</v>
      </c>
      <c r="E530" s="3" t="s">
        <v>921</v>
      </c>
      <c r="F530" s="4" t="s">
        <v>835</v>
      </c>
      <c r="G530" s="154" t="s">
        <v>1441</v>
      </c>
      <c r="H530" s="5" t="s">
        <v>837</v>
      </c>
      <c r="I530" s="25" t="s">
        <v>40</v>
      </c>
      <c r="J530" s="2" t="s">
        <v>835</v>
      </c>
      <c r="K530" s="161"/>
      <c r="L530" s="26"/>
      <c r="M530" s="98">
        <v>131020202030310</v>
      </c>
      <c r="N530" s="9">
        <v>900334037</v>
      </c>
      <c r="O530" s="28" t="s">
        <v>1442</v>
      </c>
      <c r="P530" s="9" t="s">
        <v>713</v>
      </c>
      <c r="Q530" s="8"/>
      <c r="R530" s="8"/>
      <c r="S530" s="105"/>
      <c r="T530" s="30">
        <v>25000000</v>
      </c>
      <c r="U530" s="106">
        <v>0</v>
      </c>
      <c r="V530" s="12">
        <v>0</v>
      </c>
      <c r="W530" s="91">
        <v>0</v>
      </c>
      <c r="X530" s="15">
        <f t="shared" si="8"/>
        <v>25000000</v>
      </c>
      <c r="Y530" s="170">
        <v>0</v>
      </c>
      <c r="Z530" s="16">
        <v>44560</v>
      </c>
      <c r="AA530" s="89" t="s">
        <v>1369</v>
      </c>
      <c r="AB530" s="89" t="s">
        <v>1369</v>
      </c>
      <c r="AC530" s="20">
        <v>180</v>
      </c>
      <c r="AD530" s="19"/>
      <c r="AE530" s="18" t="s">
        <v>43</v>
      </c>
      <c r="AF530" s="19"/>
      <c r="AG530" s="19"/>
      <c r="AH530" s="19"/>
    </row>
    <row r="531" spans="1:34" ht="78.75" customHeight="1" x14ac:dyDescent="0.25">
      <c r="A531" s="21">
        <v>545</v>
      </c>
      <c r="B531" s="21">
        <v>2021</v>
      </c>
      <c r="C531" s="21" t="s">
        <v>1443</v>
      </c>
      <c r="D531" s="46" t="s">
        <v>833</v>
      </c>
      <c r="E531" s="23" t="s">
        <v>709</v>
      </c>
      <c r="F531" s="4" t="s">
        <v>1102</v>
      </c>
      <c r="G531" s="154" t="s">
        <v>1444</v>
      </c>
      <c r="H531" s="24" t="s">
        <v>39</v>
      </c>
      <c r="I531" s="25" t="s">
        <v>40</v>
      </c>
      <c r="J531" s="21">
        <v>27</v>
      </c>
      <c r="K531" s="161" t="s">
        <v>1628</v>
      </c>
      <c r="L531" s="26" t="s">
        <v>1617</v>
      </c>
      <c r="M531" s="27">
        <v>1859</v>
      </c>
      <c r="N531" s="40">
        <v>832003656</v>
      </c>
      <c r="O531" s="28" t="s">
        <v>1445</v>
      </c>
      <c r="P531" s="28" t="s">
        <v>713</v>
      </c>
      <c r="Q531" s="28"/>
      <c r="R531" s="28"/>
      <c r="T531" s="30">
        <v>248110854</v>
      </c>
      <c r="U531" s="31">
        <v>0</v>
      </c>
      <c r="V531" s="31">
        <v>0</v>
      </c>
      <c r="W531" s="42">
        <v>0</v>
      </c>
      <c r="X531" s="107">
        <f t="shared" si="8"/>
        <v>248110854</v>
      </c>
      <c r="Y531" s="166">
        <v>0</v>
      </c>
      <c r="Z531" s="35">
        <v>44561</v>
      </c>
      <c r="AA531" s="47" t="s">
        <v>1369</v>
      </c>
      <c r="AB531" s="47" t="s">
        <v>1369</v>
      </c>
      <c r="AC531" s="39">
        <v>330</v>
      </c>
      <c r="AD531" s="38"/>
      <c r="AE531" s="37" t="s">
        <v>43</v>
      </c>
      <c r="AF531" s="38"/>
      <c r="AG531" s="38"/>
      <c r="AH531" s="38"/>
    </row>
    <row r="532" spans="1:34" ht="78.75" customHeight="1" x14ac:dyDescent="0.25">
      <c r="A532" s="21">
        <v>546</v>
      </c>
      <c r="B532" s="21">
        <v>2021</v>
      </c>
      <c r="C532" s="21" t="s">
        <v>1446</v>
      </c>
      <c r="D532" s="46" t="s">
        <v>833</v>
      </c>
      <c r="E532" s="23" t="s">
        <v>709</v>
      </c>
      <c r="F532" s="4" t="s">
        <v>1102</v>
      </c>
      <c r="G532" s="154" t="s">
        <v>1447</v>
      </c>
      <c r="H532" s="24" t="s">
        <v>39</v>
      </c>
      <c r="I532" s="25" t="s">
        <v>40</v>
      </c>
      <c r="J532" s="21">
        <v>20</v>
      </c>
      <c r="K532" s="161" t="s">
        <v>1641</v>
      </c>
      <c r="L532" s="26" t="s">
        <v>1618</v>
      </c>
      <c r="M532" s="27">
        <v>1801</v>
      </c>
      <c r="N532" s="40">
        <v>900216251</v>
      </c>
      <c r="O532" s="28" t="s">
        <v>1448</v>
      </c>
      <c r="P532" s="28" t="s">
        <v>713</v>
      </c>
      <c r="Q532" s="28"/>
      <c r="R532" s="28"/>
      <c r="T532" s="30">
        <v>253373090</v>
      </c>
      <c r="U532" s="31">
        <v>0</v>
      </c>
      <c r="V532" s="31">
        <v>0</v>
      </c>
      <c r="W532" s="42">
        <v>0</v>
      </c>
      <c r="X532" s="107">
        <f t="shared" si="8"/>
        <v>253373090</v>
      </c>
      <c r="Y532" s="166">
        <v>0</v>
      </c>
      <c r="Z532" s="35">
        <v>44561</v>
      </c>
      <c r="AA532" s="47" t="s">
        <v>1369</v>
      </c>
      <c r="AB532" s="47" t="s">
        <v>1369</v>
      </c>
      <c r="AC532" s="39">
        <v>120</v>
      </c>
      <c r="AD532" s="38"/>
      <c r="AE532" s="37" t="s">
        <v>43</v>
      </c>
      <c r="AF532" s="38"/>
      <c r="AG532" s="38"/>
      <c r="AH532" s="38"/>
    </row>
    <row r="533" spans="1:34" ht="78.75" customHeight="1" x14ac:dyDescent="0.25">
      <c r="A533" s="108">
        <v>65441</v>
      </c>
      <c r="B533" s="21">
        <v>2021</v>
      </c>
      <c r="C533" s="108">
        <v>65441</v>
      </c>
      <c r="D533" s="49" t="s">
        <v>708</v>
      </c>
      <c r="E533" s="50" t="s">
        <v>709</v>
      </c>
      <c r="F533" s="4" t="s">
        <v>1449</v>
      </c>
      <c r="G533" s="154" t="s">
        <v>1450</v>
      </c>
      <c r="H533" s="51" t="s">
        <v>837</v>
      </c>
      <c r="I533" s="25" t="s">
        <v>40</v>
      </c>
      <c r="J533" s="52" t="s">
        <v>835</v>
      </c>
      <c r="K533" s="161"/>
      <c r="L533" s="26"/>
      <c r="M533" s="109">
        <v>1310202010202</v>
      </c>
      <c r="N533" s="54" t="s">
        <v>1451</v>
      </c>
      <c r="O533" s="28" t="s">
        <v>1452</v>
      </c>
      <c r="P533" s="54" t="s">
        <v>713</v>
      </c>
      <c r="Q533" s="55"/>
      <c r="R533" s="55"/>
      <c r="T533" s="30">
        <v>8475089</v>
      </c>
      <c r="U533" s="31">
        <v>0</v>
      </c>
      <c r="V533" s="31">
        <v>0</v>
      </c>
      <c r="W533" s="42">
        <v>0</v>
      </c>
      <c r="X533" s="110">
        <f t="shared" si="8"/>
        <v>8475089</v>
      </c>
      <c r="Y533" s="167">
        <f>X533</f>
        <v>8475089</v>
      </c>
      <c r="Z533" s="63">
        <v>44266</v>
      </c>
      <c r="AA533" s="64">
        <v>44266</v>
      </c>
      <c r="AB533" s="64">
        <v>44326</v>
      </c>
      <c r="AC533" s="65">
        <v>60</v>
      </c>
      <c r="AD533" s="66"/>
      <c r="AE533" s="111" t="s">
        <v>43</v>
      </c>
      <c r="AF533" s="66"/>
      <c r="AG533" s="66" t="s">
        <v>44</v>
      </c>
      <c r="AH533" s="66"/>
    </row>
    <row r="534" spans="1:34" ht="78.75" customHeight="1" x14ac:dyDescent="0.25">
      <c r="A534" s="108">
        <v>65473</v>
      </c>
      <c r="B534" s="21">
        <v>2021</v>
      </c>
      <c r="C534" s="108">
        <v>65473</v>
      </c>
      <c r="D534" s="46" t="s">
        <v>708</v>
      </c>
      <c r="E534" s="23" t="s">
        <v>709</v>
      </c>
      <c r="F534" s="4" t="s">
        <v>1449</v>
      </c>
      <c r="G534" s="154" t="s">
        <v>1450</v>
      </c>
      <c r="H534" s="24" t="s">
        <v>837</v>
      </c>
      <c r="I534" s="25" t="s">
        <v>40</v>
      </c>
      <c r="J534" s="21" t="s">
        <v>835</v>
      </c>
      <c r="K534" s="161"/>
      <c r="L534" s="26"/>
      <c r="M534" s="112">
        <v>1310202010202</v>
      </c>
      <c r="N534" s="40">
        <v>900293507</v>
      </c>
      <c r="O534" s="28" t="s">
        <v>1453</v>
      </c>
      <c r="P534" s="40" t="s">
        <v>713</v>
      </c>
      <c r="Q534" s="28"/>
      <c r="R534" s="28"/>
      <c r="T534" s="30">
        <v>13592180</v>
      </c>
      <c r="U534" s="31">
        <v>0</v>
      </c>
      <c r="V534" s="31">
        <v>0</v>
      </c>
      <c r="W534" s="42">
        <v>0</v>
      </c>
      <c r="X534" s="107">
        <f t="shared" si="8"/>
        <v>13592180</v>
      </c>
      <c r="Y534" s="166">
        <f>X534</f>
        <v>13592180</v>
      </c>
      <c r="Z534" s="35">
        <v>44266</v>
      </c>
      <c r="AA534" s="47">
        <v>44266</v>
      </c>
      <c r="AB534" s="47">
        <v>44326</v>
      </c>
      <c r="AC534" s="39">
        <v>60</v>
      </c>
      <c r="AD534" s="38"/>
      <c r="AE534" s="113" t="s">
        <v>43</v>
      </c>
      <c r="AF534" s="38"/>
      <c r="AG534" s="38" t="s">
        <v>44</v>
      </c>
      <c r="AH534" s="38"/>
    </row>
    <row r="535" spans="1:34" ht="78.75" customHeight="1" x14ac:dyDescent="0.25">
      <c r="A535" s="108">
        <v>66388</v>
      </c>
      <c r="B535" s="21">
        <v>2021</v>
      </c>
      <c r="C535" s="108">
        <v>66388</v>
      </c>
      <c r="D535" s="46" t="s">
        <v>1022</v>
      </c>
      <c r="E535" s="23" t="s">
        <v>709</v>
      </c>
      <c r="F535" s="4" t="s">
        <v>1449</v>
      </c>
      <c r="G535" s="154" t="s">
        <v>1454</v>
      </c>
      <c r="H535" s="24" t="s">
        <v>837</v>
      </c>
      <c r="I535" s="25" t="s">
        <v>40</v>
      </c>
      <c r="J535" s="21" t="s">
        <v>835</v>
      </c>
      <c r="K535" s="161"/>
      <c r="L535" s="26"/>
      <c r="M535" s="112">
        <v>131020202030603</v>
      </c>
      <c r="N535" s="40">
        <v>901399373</v>
      </c>
      <c r="O535" s="28" t="s">
        <v>1455</v>
      </c>
      <c r="P535" s="40" t="s">
        <v>840</v>
      </c>
      <c r="Q535" s="96" t="s">
        <v>1456</v>
      </c>
      <c r="R535" s="28" t="s">
        <v>1457</v>
      </c>
      <c r="S535" s="97">
        <v>0.4</v>
      </c>
      <c r="T535" s="30">
        <v>66844265</v>
      </c>
      <c r="U535" s="31">
        <v>0</v>
      </c>
      <c r="V535" s="31">
        <v>0</v>
      </c>
      <c r="W535" s="42">
        <v>0</v>
      </c>
      <c r="X535" s="107">
        <f t="shared" si="8"/>
        <v>66844265</v>
      </c>
      <c r="Y535" s="166">
        <f>X535</f>
        <v>66844265</v>
      </c>
      <c r="Z535" s="35">
        <v>44284</v>
      </c>
      <c r="AA535" s="47">
        <v>44284</v>
      </c>
      <c r="AB535" s="47">
        <v>44315</v>
      </c>
      <c r="AC535" s="39">
        <v>30</v>
      </c>
      <c r="AD535" s="38"/>
      <c r="AE535" s="113" t="s">
        <v>43</v>
      </c>
      <c r="AF535" s="38"/>
      <c r="AG535" s="38" t="s">
        <v>44</v>
      </c>
      <c r="AH535" s="38"/>
    </row>
    <row r="536" spans="1:34" ht="78.75" customHeight="1" x14ac:dyDescent="0.25">
      <c r="A536" s="108">
        <v>66388</v>
      </c>
      <c r="B536" s="21">
        <v>2021</v>
      </c>
      <c r="C536" s="108">
        <v>66388</v>
      </c>
      <c r="D536" s="46" t="s">
        <v>1022</v>
      </c>
      <c r="E536" s="23" t="s">
        <v>709</v>
      </c>
      <c r="F536" s="4" t="s">
        <v>1449</v>
      </c>
      <c r="G536" s="154" t="s">
        <v>1454</v>
      </c>
      <c r="H536" s="24" t="s">
        <v>837</v>
      </c>
      <c r="I536" s="25" t="s">
        <v>40</v>
      </c>
      <c r="J536" s="21" t="s">
        <v>835</v>
      </c>
      <c r="K536" s="161"/>
      <c r="L536" s="26"/>
      <c r="M536" s="112">
        <v>131020202030603</v>
      </c>
      <c r="N536" s="40">
        <v>901399373</v>
      </c>
      <c r="O536" s="28" t="s">
        <v>1455</v>
      </c>
      <c r="P536" s="40" t="s">
        <v>840</v>
      </c>
      <c r="Q536" s="96" t="s">
        <v>1458</v>
      </c>
      <c r="R536" s="28" t="s">
        <v>1459</v>
      </c>
      <c r="S536" s="97">
        <v>0.6</v>
      </c>
      <c r="T536" s="30">
        <v>0</v>
      </c>
      <c r="U536" s="31">
        <v>0</v>
      </c>
      <c r="V536" s="31">
        <v>0</v>
      </c>
      <c r="W536" s="42">
        <v>0</v>
      </c>
      <c r="X536" s="107">
        <f t="shared" si="8"/>
        <v>0</v>
      </c>
      <c r="Y536" s="166">
        <f>X536</f>
        <v>0</v>
      </c>
      <c r="Z536" s="35">
        <v>44284</v>
      </c>
      <c r="AA536" s="47">
        <v>44284</v>
      </c>
      <c r="AB536" s="47">
        <v>44315</v>
      </c>
      <c r="AC536" s="39">
        <v>30</v>
      </c>
      <c r="AD536" s="38"/>
      <c r="AE536" s="113" t="s">
        <v>43</v>
      </c>
      <c r="AF536" s="38"/>
      <c r="AG536" s="38" t="s">
        <v>44</v>
      </c>
      <c r="AH536" s="38"/>
    </row>
    <row r="537" spans="1:34" ht="78.75" customHeight="1" x14ac:dyDescent="0.25">
      <c r="A537" s="108">
        <v>70217</v>
      </c>
      <c r="B537" s="21">
        <v>2021</v>
      </c>
      <c r="C537" s="108">
        <v>70217</v>
      </c>
      <c r="D537" s="46" t="s">
        <v>833</v>
      </c>
      <c r="E537" s="23" t="s">
        <v>709</v>
      </c>
      <c r="F537" s="4" t="s">
        <v>1449</v>
      </c>
      <c r="G537" s="154" t="s">
        <v>1460</v>
      </c>
      <c r="H537" s="24" t="s">
        <v>837</v>
      </c>
      <c r="I537" s="25" t="s">
        <v>40</v>
      </c>
      <c r="J537" s="21" t="s">
        <v>835</v>
      </c>
      <c r="K537" s="161"/>
      <c r="L537" s="26"/>
      <c r="M537" s="112">
        <v>131020202030502</v>
      </c>
      <c r="N537" s="40">
        <v>900073254</v>
      </c>
      <c r="O537" s="28" t="s">
        <v>1461</v>
      </c>
      <c r="P537" s="40" t="s">
        <v>713</v>
      </c>
      <c r="Q537" s="28"/>
      <c r="R537" s="28"/>
      <c r="T537" s="30">
        <v>108075667</v>
      </c>
      <c r="U537" s="31">
        <v>0</v>
      </c>
      <c r="V537" s="29">
        <v>1</v>
      </c>
      <c r="W537" s="30">
        <v>21924333</v>
      </c>
      <c r="X537" s="107">
        <f t="shared" si="8"/>
        <v>130000000</v>
      </c>
      <c r="Y537" s="166">
        <v>88875397</v>
      </c>
      <c r="Z537" s="35">
        <v>44348</v>
      </c>
      <c r="AA537" s="47">
        <v>44348</v>
      </c>
      <c r="AB537" s="47">
        <v>44607</v>
      </c>
      <c r="AC537" s="39">
        <v>180</v>
      </c>
      <c r="AD537" s="38">
        <v>1</v>
      </c>
      <c r="AE537" s="113">
        <v>51</v>
      </c>
      <c r="AF537" s="38"/>
      <c r="AG537" s="38" t="s">
        <v>44</v>
      </c>
      <c r="AH537" s="38"/>
    </row>
    <row r="538" spans="1:34" ht="78.75" customHeight="1" x14ac:dyDescent="0.25">
      <c r="A538" s="108">
        <v>70932</v>
      </c>
      <c r="B538" s="21">
        <v>2021</v>
      </c>
      <c r="C538" s="108">
        <v>70932</v>
      </c>
      <c r="D538" s="46" t="s">
        <v>833</v>
      </c>
      <c r="E538" s="23" t="s">
        <v>709</v>
      </c>
      <c r="F538" s="4" t="s">
        <v>1449</v>
      </c>
      <c r="G538" s="154" t="s">
        <v>1462</v>
      </c>
      <c r="H538" s="24" t="s">
        <v>837</v>
      </c>
      <c r="I538" s="25" t="s">
        <v>40</v>
      </c>
      <c r="J538" s="21" t="s">
        <v>835</v>
      </c>
      <c r="K538" s="161"/>
      <c r="L538" s="26"/>
      <c r="M538" s="112">
        <v>131020202030503</v>
      </c>
      <c r="N538" s="114">
        <v>830044858</v>
      </c>
      <c r="O538" s="28" t="s">
        <v>1463</v>
      </c>
      <c r="P538" s="40" t="s">
        <v>713</v>
      </c>
      <c r="Q538" s="28"/>
      <c r="R538" s="28"/>
      <c r="T538" s="30">
        <v>2685830</v>
      </c>
      <c r="U538" s="31">
        <v>0</v>
      </c>
      <c r="V538" s="31">
        <v>0</v>
      </c>
      <c r="W538" s="42">
        <v>0</v>
      </c>
      <c r="X538" s="107">
        <f t="shared" si="8"/>
        <v>2685830</v>
      </c>
      <c r="Y538" s="166">
        <v>880381</v>
      </c>
      <c r="Z538" s="35">
        <v>44364</v>
      </c>
      <c r="AA538" s="47">
        <v>44364</v>
      </c>
      <c r="AB538" s="47">
        <v>44640</v>
      </c>
      <c r="AC538" s="39">
        <v>270</v>
      </c>
      <c r="AD538" s="38"/>
      <c r="AE538" s="113" t="s">
        <v>43</v>
      </c>
      <c r="AF538" s="38" t="s">
        <v>44</v>
      </c>
      <c r="AG538" s="38"/>
      <c r="AH538" s="38"/>
    </row>
    <row r="539" spans="1:34" ht="78.75" customHeight="1" x14ac:dyDescent="0.25">
      <c r="A539" s="108">
        <v>72999</v>
      </c>
      <c r="B539" s="21">
        <v>2021</v>
      </c>
      <c r="C539" s="108">
        <v>72999</v>
      </c>
      <c r="D539" s="46" t="s">
        <v>1022</v>
      </c>
      <c r="E539" s="23" t="s">
        <v>709</v>
      </c>
      <c r="F539" s="4" t="s">
        <v>1449</v>
      </c>
      <c r="G539" s="154" t="s">
        <v>1464</v>
      </c>
      <c r="H539" s="24" t="s">
        <v>837</v>
      </c>
      <c r="I539" s="25" t="s">
        <v>40</v>
      </c>
      <c r="J539" s="21" t="s">
        <v>835</v>
      </c>
      <c r="K539" s="161"/>
      <c r="L539" s="26"/>
      <c r="M539" s="112">
        <v>1310201010103</v>
      </c>
      <c r="N539" s="40">
        <v>800237412</v>
      </c>
      <c r="O539" s="28" t="s">
        <v>1465</v>
      </c>
      <c r="P539" s="40" t="s">
        <v>713</v>
      </c>
      <c r="Q539" s="28"/>
      <c r="R539" s="28"/>
      <c r="T539" s="30">
        <v>246700</v>
      </c>
      <c r="U539" s="31">
        <v>0</v>
      </c>
      <c r="V539" s="31">
        <v>0</v>
      </c>
      <c r="W539" s="42">
        <v>0</v>
      </c>
      <c r="X539" s="107">
        <f t="shared" si="8"/>
        <v>246700</v>
      </c>
      <c r="Y539" s="166">
        <f>X539</f>
        <v>246700</v>
      </c>
      <c r="Z539" s="35">
        <v>44400</v>
      </c>
      <c r="AA539" s="47">
        <v>44400</v>
      </c>
      <c r="AB539" s="47">
        <v>44433</v>
      </c>
      <c r="AC539" s="39">
        <v>30</v>
      </c>
      <c r="AD539" s="38"/>
      <c r="AE539" s="113" t="s">
        <v>43</v>
      </c>
      <c r="AF539" s="38"/>
      <c r="AG539" s="38" t="s">
        <v>44</v>
      </c>
      <c r="AH539" s="38"/>
    </row>
    <row r="540" spans="1:34" ht="78.75" customHeight="1" x14ac:dyDescent="0.25">
      <c r="A540" s="108">
        <v>72999</v>
      </c>
      <c r="B540" s="21">
        <v>2021</v>
      </c>
      <c r="C540" s="108">
        <v>72999</v>
      </c>
      <c r="D540" s="46" t="s">
        <v>1022</v>
      </c>
      <c r="E540" s="23" t="s">
        <v>709</v>
      </c>
      <c r="F540" s="4" t="s">
        <v>1449</v>
      </c>
      <c r="G540" s="154" t="s">
        <v>1464</v>
      </c>
      <c r="H540" s="24" t="s">
        <v>837</v>
      </c>
      <c r="I540" s="25" t="s">
        <v>40</v>
      </c>
      <c r="J540" s="21" t="s">
        <v>835</v>
      </c>
      <c r="K540" s="161"/>
      <c r="L540" s="26"/>
      <c r="M540" s="112">
        <v>1310201010104</v>
      </c>
      <c r="N540" s="40">
        <v>800237412</v>
      </c>
      <c r="O540" s="28" t="s">
        <v>1465</v>
      </c>
      <c r="P540" s="40" t="s">
        <v>713</v>
      </c>
      <c r="Q540" s="28"/>
      <c r="R540" s="28"/>
      <c r="T540" s="30">
        <v>324573</v>
      </c>
      <c r="U540" s="31">
        <v>0</v>
      </c>
      <c r="V540" s="31">
        <v>0</v>
      </c>
      <c r="W540" s="42">
        <v>0</v>
      </c>
      <c r="X540" s="107">
        <f t="shared" si="8"/>
        <v>324573</v>
      </c>
      <c r="Y540" s="166">
        <f>X540</f>
        <v>324573</v>
      </c>
      <c r="Z540" s="35">
        <v>44400</v>
      </c>
      <c r="AA540" s="47">
        <v>44400</v>
      </c>
      <c r="AB540" s="47">
        <v>44433</v>
      </c>
      <c r="AC540" s="39">
        <v>30</v>
      </c>
      <c r="AD540" s="38"/>
      <c r="AE540" s="113" t="s">
        <v>43</v>
      </c>
      <c r="AF540" s="38"/>
      <c r="AG540" s="38" t="s">
        <v>44</v>
      </c>
      <c r="AH540" s="38"/>
    </row>
    <row r="541" spans="1:34" ht="78.75" customHeight="1" x14ac:dyDescent="0.25">
      <c r="A541" s="108">
        <v>72999</v>
      </c>
      <c r="B541" s="21">
        <v>2021</v>
      </c>
      <c r="C541" s="108">
        <v>72999</v>
      </c>
      <c r="D541" s="46" t="s">
        <v>1022</v>
      </c>
      <c r="E541" s="23" t="s">
        <v>709</v>
      </c>
      <c r="F541" s="4" t="s">
        <v>1449</v>
      </c>
      <c r="G541" s="154" t="s">
        <v>1464</v>
      </c>
      <c r="H541" s="24" t="s">
        <v>837</v>
      </c>
      <c r="I541" s="25" t="s">
        <v>40</v>
      </c>
      <c r="J541" s="21" t="s">
        <v>835</v>
      </c>
      <c r="K541" s="161"/>
      <c r="L541" s="26"/>
      <c r="M541" s="112">
        <v>1310201010106</v>
      </c>
      <c r="N541" s="40">
        <v>800237412</v>
      </c>
      <c r="O541" s="28" t="s">
        <v>1465</v>
      </c>
      <c r="P541" s="40" t="s">
        <v>713</v>
      </c>
      <c r="Q541" s="28"/>
      <c r="R541" s="28"/>
      <c r="T541" s="30">
        <v>8103520</v>
      </c>
      <c r="U541" s="31">
        <v>0</v>
      </c>
      <c r="V541" s="31">
        <v>0</v>
      </c>
      <c r="W541" s="42">
        <v>0</v>
      </c>
      <c r="X541" s="107">
        <f t="shared" si="8"/>
        <v>8103520</v>
      </c>
      <c r="Y541" s="166">
        <f>X541</f>
        <v>8103520</v>
      </c>
      <c r="Z541" s="35">
        <v>44400</v>
      </c>
      <c r="AA541" s="47">
        <v>44400</v>
      </c>
      <c r="AB541" s="47">
        <v>44433</v>
      </c>
      <c r="AC541" s="39">
        <v>30</v>
      </c>
      <c r="AD541" s="38"/>
      <c r="AE541" s="113" t="s">
        <v>43</v>
      </c>
      <c r="AF541" s="38"/>
      <c r="AG541" s="38" t="s">
        <v>44</v>
      </c>
      <c r="AH541" s="38"/>
    </row>
    <row r="542" spans="1:34" ht="78.75" customHeight="1" x14ac:dyDescent="0.25">
      <c r="A542" s="108">
        <v>72999</v>
      </c>
      <c r="B542" s="21">
        <v>2021</v>
      </c>
      <c r="C542" s="108">
        <v>72999</v>
      </c>
      <c r="D542" s="46" t="s">
        <v>1022</v>
      </c>
      <c r="E542" s="23" t="s">
        <v>709</v>
      </c>
      <c r="F542" s="4" t="s">
        <v>1449</v>
      </c>
      <c r="G542" s="154" t="s">
        <v>1464</v>
      </c>
      <c r="H542" s="24" t="s">
        <v>837</v>
      </c>
      <c r="I542" s="25" t="s">
        <v>40</v>
      </c>
      <c r="J542" s="21" t="s">
        <v>835</v>
      </c>
      <c r="K542" s="161"/>
      <c r="L542" s="26"/>
      <c r="M542" s="112">
        <v>1310202010205</v>
      </c>
      <c r="N542" s="40">
        <v>800237412</v>
      </c>
      <c r="O542" s="28" t="s">
        <v>1465</v>
      </c>
      <c r="P542" s="40" t="s">
        <v>713</v>
      </c>
      <c r="Q542" s="28"/>
      <c r="R542" s="28"/>
      <c r="T542" s="30">
        <v>2400406</v>
      </c>
      <c r="U542" s="31">
        <v>0</v>
      </c>
      <c r="V542" s="31">
        <v>0</v>
      </c>
      <c r="W542" s="42">
        <v>0</v>
      </c>
      <c r="X542" s="107">
        <f t="shared" si="8"/>
        <v>2400406</v>
      </c>
      <c r="Y542" s="166">
        <v>2400403</v>
      </c>
      <c r="Z542" s="35">
        <v>44400</v>
      </c>
      <c r="AA542" s="47">
        <v>44400</v>
      </c>
      <c r="AB542" s="47">
        <v>44433</v>
      </c>
      <c r="AC542" s="39">
        <v>30</v>
      </c>
      <c r="AD542" s="38"/>
      <c r="AE542" s="113" t="s">
        <v>43</v>
      </c>
      <c r="AF542" s="38"/>
      <c r="AG542" s="38" t="s">
        <v>44</v>
      </c>
      <c r="AH542" s="38"/>
    </row>
    <row r="543" spans="1:34" ht="78.75" customHeight="1" x14ac:dyDescent="0.25">
      <c r="A543" s="108">
        <v>72999</v>
      </c>
      <c r="B543" s="21">
        <v>2021</v>
      </c>
      <c r="C543" s="108">
        <v>72999</v>
      </c>
      <c r="D543" s="46" t="s">
        <v>1022</v>
      </c>
      <c r="E543" s="23" t="s">
        <v>709</v>
      </c>
      <c r="F543" s="4" t="s">
        <v>1449</v>
      </c>
      <c r="G543" s="154" t="s">
        <v>1464</v>
      </c>
      <c r="H543" s="24" t="s">
        <v>837</v>
      </c>
      <c r="I543" s="25" t="s">
        <v>40</v>
      </c>
      <c r="J543" s="21" t="s">
        <v>835</v>
      </c>
      <c r="K543" s="161"/>
      <c r="L543" s="26"/>
      <c r="M543" s="112">
        <v>1310202010206</v>
      </c>
      <c r="N543" s="40">
        <v>800237412</v>
      </c>
      <c r="O543" s="28" t="s">
        <v>1465</v>
      </c>
      <c r="P543" s="40" t="s">
        <v>713</v>
      </c>
      <c r="Q543" s="28"/>
      <c r="R543" s="28"/>
      <c r="T543" s="30">
        <v>868384</v>
      </c>
      <c r="U543" s="31">
        <v>0</v>
      </c>
      <c r="V543" s="31">
        <v>0</v>
      </c>
      <c r="W543" s="42">
        <v>0</v>
      </c>
      <c r="X543" s="107">
        <f t="shared" si="8"/>
        <v>868384</v>
      </c>
      <c r="Y543" s="166">
        <f>X543</f>
        <v>868384</v>
      </c>
      <c r="Z543" s="35">
        <v>44400</v>
      </c>
      <c r="AA543" s="47">
        <v>44400</v>
      </c>
      <c r="AB543" s="47">
        <v>44433</v>
      </c>
      <c r="AC543" s="39">
        <v>30</v>
      </c>
      <c r="AD543" s="38"/>
      <c r="AE543" s="113" t="s">
        <v>43</v>
      </c>
      <c r="AF543" s="38"/>
      <c r="AG543" s="38" t="s">
        <v>44</v>
      </c>
      <c r="AH543" s="38"/>
    </row>
    <row r="544" spans="1:34" ht="78.75" customHeight="1" x14ac:dyDescent="0.25">
      <c r="A544" s="108">
        <v>72999</v>
      </c>
      <c r="B544" s="21">
        <v>2021</v>
      </c>
      <c r="C544" s="108">
        <v>72999</v>
      </c>
      <c r="D544" s="46" t="s">
        <v>1022</v>
      </c>
      <c r="E544" s="23" t="s">
        <v>709</v>
      </c>
      <c r="F544" s="4" t="s">
        <v>1449</v>
      </c>
      <c r="G544" s="154" t="s">
        <v>1464</v>
      </c>
      <c r="H544" s="24" t="s">
        <v>837</v>
      </c>
      <c r="I544" s="25" t="s">
        <v>40</v>
      </c>
      <c r="J544" s="21" t="s">
        <v>835</v>
      </c>
      <c r="K544" s="161"/>
      <c r="L544" s="26"/>
      <c r="M544" s="112">
        <v>1310202010302</v>
      </c>
      <c r="N544" s="40">
        <v>800237412</v>
      </c>
      <c r="O544" s="28" t="s">
        <v>1465</v>
      </c>
      <c r="P544" s="40" t="s">
        <v>713</v>
      </c>
      <c r="Q544" s="28"/>
      <c r="R544" s="28"/>
      <c r="T544" s="30">
        <v>1979798</v>
      </c>
      <c r="U544" s="31">
        <v>0</v>
      </c>
      <c r="V544" s="31">
        <v>0</v>
      </c>
      <c r="W544" s="42">
        <v>0</v>
      </c>
      <c r="X544" s="107">
        <f t="shared" si="8"/>
        <v>1979798</v>
      </c>
      <c r="Y544" s="166">
        <f>X544</f>
        <v>1979798</v>
      </c>
      <c r="Z544" s="35">
        <v>44400</v>
      </c>
      <c r="AA544" s="47">
        <v>44400</v>
      </c>
      <c r="AB544" s="47">
        <v>44433</v>
      </c>
      <c r="AC544" s="39">
        <v>30</v>
      </c>
      <c r="AD544" s="38"/>
      <c r="AE544" s="113" t="s">
        <v>43</v>
      </c>
      <c r="AF544" s="38"/>
      <c r="AG544" s="38" t="s">
        <v>44</v>
      </c>
      <c r="AH544" s="38"/>
    </row>
    <row r="545" spans="1:34" ht="78.75" customHeight="1" x14ac:dyDescent="0.25">
      <c r="A545" s="108">
        <v>73562</v>
      </c>
      <c r="B545" s="21">
        <v>2021</v>
      </c>
      <c r="C545" s="108">
        <v>73562</v>
      </c>
      <c r="D545" s="46" t="s">
        <v>833</v>
      </c>
      <c r="E545" s="23" t="s">
        <v>709</v>
      </c>
      <c r="F545" s="4" t="s">
        <v>1449</v>
      </c>
      <c r="G545" s="154" t="s">
        <v>1466</v>
      </c>
      <c r="H545" s="24" t="s">
        <v>837</v>
      </c>
      <c r="I545" s="25" t="s">
        <v>40</v>
      </c>
      <c r="J545" s="21" t="s">
        <v>835</v>
      </c>
      <c r="K545" s="161"/>
      <c r="L545" s="26"/>
      <c r="M545" s="112">
        <v>131020202020112</v>
      </c>
      <c r="N545" s="40">
        <v>860037013</v>
      </c>
      <c r="O545" s="28" t="s">
        <v>1467</v>
      </c>
      <c r="P545" s="40" t="s">
        <v>713</v>
      </c>
      <c r="Q545" s="28"/>
      <c r="R545" s="28"/>
      <c r="T545" s="30">
        <v>10836866</v>
      </c>
      <c r="U545" s="31">
        <v>0</v>
      </c>
      <c r="V545" s="31">
        <v>0</v>
      </c>
      <c r="W545" s="42">
        <v>0</v>
      </c>
      <c r="X545" s="107">
        <f t="shared" si="8"/>
        <v>10836866</v>
      </c>
      <c r="Y545" s="166">
        <f>X545</f>
        <v>10836866</v>
      </c>
      <c r="Z545" s="35">
        <v>44407</v>
      </c>
      <c r="AA545" s="47">
        <v>44407</v>
      </c>
      <c r="AB545" s="47">
        <v>44560</v>
      </c>
      <c r="AC545" s="39">
        <v>150</v>
      </c>
      <c r="AD545" s="38"/>
      <c r="AE545" s="113" t="s">
        <v>43</v>
      </c>
      <c r="AF545" s="38"/>
      <c r="AG545" s="38" t="s">
        <v>44</v>
      </c>
      <c r="AH545" s="38"/>
    </row>
    <row r="546" spans="1:34" ht="78.75" customHeight="1" x14ac:dyDescent="0.25">
      <c r="A546" s="108">
        <v>74228</v>
      </c>
      <c r="B546" s="21">
        <v>2021</v>
      </c>
      <c r="C546" s="108">
        <v>74228</v>
      </c>
      <c r="D546" s="46" t="s">
        <v>708</v>
      </c>
      <c r="E546" s="23" t="s">
        <v>709</v>
      </c>
      <c r="F546" s="4" t="s">
        <v>1449</v>
      </c>
      <c r="G546" s="154" t="s">
        <v>1468</v>
      </c>
      <c r="H546" s="24" t="s">
        <v>837</v>
      </c>
      <c r="I546" s="25" t="s">
        <v>40</v>
      </c>
      <c r="J546" s="21" t="s">
        <v>835</v>
      </c>
      <c r="K546" s="161"/>
      <c r="L546" s="26"/>
      <c r="M546" s="112">
        <v>1310202010203</v>
      </c>
      <c r="N546" s="40" t="s">
        <v>1469</v>
      </c>
      <c r="O546" s="28" t="s">
        <v>1470</v>
      </c>
      <c r="P546" s="40" t="s">
        <v>713</v>
      </c>
      <c r="Q546" s="28"/>
      <c r="R546" s="28"/>
      <c r="T546" s="30">
        <v>90000000</v>
      </c>
      <c r="U546" s="31">
        <v>0</v>
      </c>
      <c r="V546" s="31">
        <v>0</v>
      </c>
      <c r="W546" s="42">
        <v>0</v>
      </c>
      <c r="X546" s="107">
        <f t="shared" si="8"/>
        <v>90000000</v>
      </c>
      <c r="Y546" s="166">
        <v>13138522</v>
      </c>
      <c r="Z546" s="35">
        <v>44420</v>
      </c>
      <c r="AA546" s="47">
        <v>44420</v>
      </c>
      <c r="AB546" s="47">
        <v>44789</v>
      </c>
      <c r="AC546" s="39">
        <v>360</v>
      </c>
      <c r="AD546" s="38"/>
      <c r="AE546" s="113" t="s">
        <v>43</v>
      </c>
      <c r="AF546" s="38" t="s">
        <v>44</v>
      </c>
      <c r="AG546" s="38"/>
      <c r="AH546" s="38"/>
    </row>
    <row r="547" spans="1:34" ht="78.75" customHeight="1" x14ac:dyDescent="0.25">
      <c r="A547" s="108">
        <v>74962</v>
      </c>
      <c r="B547" s="21">
        <v>2021</v>
      </c>
      <c r="C547" s="108">
        <v>74962</v>
      </c>
      <c r="D547" s="46" t="s">
        <v>833</v>
      </c>
      <c r="E547" s="23" t="s">
        <v>709</v>
      </c>
      <c r="F547" s="4" t="s">
        <v>1449</v>
      </c>
      <c r="G547" s="154" t="s">
        <v>1471</v>
      </c>
      <c r="H547" s="24" t="s">
        <v>837</v>
      </c>
      <c r="I547" s="25" t="s">
        <v>40</v>
      </c>
      <c r="J547" s="21" t="s">
        <v>835</v>
      </c>
      <c r="K547" s="161"/>
      <c r="L547" s="26"/>
      <c r="M547" s="112">
        <v>131020202030603</v>
      </c>
      <c r="N547" s="40">
        <v>8301229831</v>
      </c>
      <c r="O547" s="28" t="s">
        <v>1472</v>
      </c>
      <c r="P547" s="40" t="s">
        <v>713</v>
      </c>
      <c r="Q547" s="28"/>
      <c r="R547" s="28"/>
      <c r="T547" s="30">
        <v>13245397</v>
      </c>
      <c r="U547" s="31">
        <v>0</v>
      </c>
      <c r="V547" s="31">
        <v>0</v>
      </c>
      <c r="W547" s="42">
        <v>0</v>
      </c>
      <c r="X547" s="107">
        <f t="shared" si="8"/>
        <v>13245397</v>
      </c>
      <c r="Y547" s="166">
        <f>X547</f>
        <v>13245397</v>
      </c>
      <c r="Z547" s="35">
        <v>44434</v>
      </c>
      <c r="AA547" s="47">
        <v>44434</v>
      </c>
      <c r="AB547" s="47">
        <v>44468</v>
      </c>
      <c r="AC547" s="39">
        <v>30</v>
      </c>
      <c r="AD547" s="38"/>
      <c r="AE547" s="113" t="s">
        <v>43</v>
      </c>
      <c r="AF547" s="38"/>
      <c r="AG547" s="38" t="s">
        <v>44</v>
      </c>
      <c r="AH547" s="38"/>
    </row>
    <row r="548" spans="1:34" ht="78.75" customHeight="1" x14ac:dyDescent="0.25">
      <c r="A548" s="108">
        <v>84039</v>
      </c>
      <c r="B548" s="21">
        <v>2021</v>
      </c>
      <c r="C548" s="108">
        <v>84039</v>
      </c>
      <c r="D548" s="46" t="s">
        <v>1022</v>
      </c>
      <c r="E548" s="23" t="s">
        <v>709</v>
      </c>
      <c r="F548" s="4" t="s">
        <v>1449</v>
      </c>
      <c r="G548" s="154" t="s">
        <v>1473</v>
      </c>
      <c r="H548" s="24" t="s">
        <v>837</v>
      </c>
      <c r="I548" s="25" t="s">
        <v>40</v>
      </c>
      <c r="J548" s="21" t="s">
        <v>835</v>
      </c>
      <c r="K548" s="161"/>
      <c r="L548" s="26"/>
      <c r="M548" s="112">
        <v>1310202010202</v>
      </c>
      <c r="N548" s="40">
        <v>830037946</v>
      </c>
      <c r="O548" s="28" t="s">
        <v>1474</v>
      </c>
      <c r="P548" s="40" t="s">
        <v>713</v>
      </c>
      <c r="Q548" s="28"/>
      <c r="R548" s="28"/>
      <c r="T548" s="30">
        <v>9795842</v>
      </c>
      <c r="U548" s="31">
        <v>0</v>
      </c>
      <c r="V548" s="31">
        <v>0</v>
      </c>
      <c r="W548" s="42">
        <v>0</v>
      </c>
      <c r="X548" s="107">
        <f t="shared" si="8"/>
        <v>9795842</v>
      </c>
      <c r="Y548" s="166">
        <v>0</v>
      </c>
      <c r="Z548" s="35">
        <v>44561</v>
      </c>
      <c r="AA548" s="47">
        <v>44561</v>
      </c>
      <c r="AB548" s="47">
        <v>44592</v>
      </c>
      <c r="AC548" s="39">
        <v>30</v>
      </c>
      <c r="AD548" s="38"/>
      <c r="AE548" s="113" t="s">
        <v>43</v>
      </c>
      <c r="AF548" s="38"/>
      <c r="AG548" s="38" t="s">
        <v>44</v>
      </c>
      <c r="AH548" s="38"/>
    </row>
    <row r="549" spans="1:34" ht="78.75" customHeight="1" x14ac:dyDescent="0.25">
      <c r="A549" s="108">
        <v>84039</v>
      </c>
      <c r="B549" s="21">
        <v>2021</v>
      </c>
      <c r="C549" s="108">
        <v>84039</v>
      </c>
      <c r="D549" s="46" t="s">
        <v>1022</v>
      </c>
      <c r="E549" s="23" t="s">
        <v>709</v>
      </c>
      <c r="F549" s="4" t="s">
        <v>1449</v>
      </c>
      <c r="G549" s="154" t="s">
        <v>1473</v>
      </c>
      <c r="H549" s="24" t="s">
        <v>837</v>
      </c>
      <c r="I549" s="25" t="s">
        <v>40</v>
      </c>
      <c r="J549" s="21" t="s">
        <v>835</v>
      </c>
      <c r="K549" s="161"/>
      <c r="L549" s="26"/>
      <c r="M549" s="112">
        <v>1310202010208</v>
      </c>
      <c r="N549" s="40">
        <v>830037946</v>
      </c>
      <c r="O549" s="28" t="s">
        <v>1474</v>
      </c>
      <c r="P549" s="40" t="s">
        <v>713</v>
      </c>
      <c r="Q549" s="28"/>
      <c r="R549" s="28"/>
      <c r="T549" s="30">
        <v>2730380</v>
      </c>
      <c r="U549" s="31">
        <v>0</v>
      </c>
      <c r="V549" s="31">
        <v>0</v>
      </c>
      <c r="W549" s="42">
        <v>0</v>
      </c>
      <c r="X549" s="107">
        <f t="shared" si="8"/>
        <v>2730380</v>
      </c>
      <c r="Y549" s="166">
        <v>0</v>
      </c>
      <c r="Z549" s="35">
        <v>44561</v>
      </c>
      <c r="AA549" s="47">
        <v>44561</v>
      </c>
      <c r="AB549" s="47">
        <v>44592</v>
      </c>
      <c r="AC549" s="39">
        <v>30</v>
      </c>
      <c r="AD549" s="38"/>
      <c r="AE549" s="113" t="s">
        <v>43</v>
      </c>
      <c r="AF549" s="38"/>
      <c r="AG549" s="38" t="s">
        <v>44</v>
      </c>
      <c r="AH549" s="38"/>
    </row>
    <row r="550" spans="1:34" ht="78.75" customHeight="1" x14ac:dyDescent="0.25">
      <c r="A550" s="108">
        <v>84039</v>
      </c>
      <c r="B550" s="21">
        <v>2021</v>
      </c>
      <c r="C550" s="108">
        <v>84039</v>
      </c>
      <c r="D550" s="46" t="s">
        <v>1022</v>
      </c>
      <c r="E550" s="23" t="s">
        <v>709</v>
      </c>
      <c r="F550" s="4" t="s">
        <v>1449</v>
      </c>
      <c r="G550" s="154" t="s">
        <v>1473</v>
      </c>
      <c r="H550" s="24" t="s">
        <v>837</v>
      </c>
      <c r="I550" s="25" t="s">
        <v>40</v>
      </c>
      <c r="J550" s="21" t="s">
        <v>835</v>
      </c>
      <c r="K550" s="161"/>
      <c r="L550" s="26"/>
      <c r="M550" s="112">
        <v>1310201010105</v>
      </c>
      <c r="N550" s="40">
        <v>830037946</v>
      </c>
      <c r="O550" s="28" t="s">
        <v>1474</v>
      </c>
      <c r="P550" s="40" t="s">
        <v>713</v>
      </c>
      <c r="Q550" s="28"/>
      <c r="R550" s="28"/>
      <c r="T550" s="30">
        <v>2581824</v>
      </c>
      <c r="U550" s="31">
        <v>0</v>
      </c>
      <c r="V550" s="31">
        <v>0</v>
      </c>
      <c r="W550" s="42">
        <v>0</v>
      </c>
      <c r="X550" s="107">
        <f t="shared" si="8"/>
        <v>2581824</v>
      </c>
      <c r="Y550" s="166">
        <v>0</v>
      </c>
      <c r="Z550" s="35">
        <v>44561</v>
      </c>
      <c r="AA550" s="47">
        <v>44561</v>
      </c>
      <c r="AB550" s="47">
        <v>44592</v>
      </c>
      <c r="AC550" s="39">
        <v>30</v>
      </c>
      <c r="AD550" s="38"/>
      <c r="AE550" s="113" t="s">
        <v>43</v>
      </c>
      <c r="AF550" s="38"/>
      <c r="AG550" s="38" t="s">
        <v>44</v>
      </c>
      <c r="AH550" s="38"/>
    </row>
    <row r="551" spans="1:34" ht="78.75" customHeight="1" x14ac:dyDescent="0.25">
      <c r="A551" s="108">
        <v>84039</v>
      </c>
      <c r="B551" s="21">
        <v>2021</v>
      </c>
      <c r="C551" s="108">
        <v>84039</v>
      </c>
      <c r="D551" s="46" t="s">
        <v>1022</v>
      </c>
      <c r="E551" s="23" t="s">
        <v>709</v>
      </c>
      <c r="F551" s="4" t="s">
        <v>1449</v>
      </c>
      <c r="G551" s="154" t="s">
        <v>1473</v>
      </c>
      <c r="H551" s="24" t="s">
        <v>837</v>
      </c>
      <c r="I551" s="25" t="s">
        <v>40</v>
      </c>
      <c r="J551" s="21" t="s">
        <v>835</v>
      </c>
      <c r="K551" s="161"/>
      <c r="L551" s="26"/>
      <c r="M551" s="112">
        <v>1310202010302</v>
      </c>
      <c r="N551" s="40">
        <v>830037946</v>
      </c>
      <c r="O551" s="28" t="s">
        <v>1474</v>
      </c>
      <c r="P551" s="40" t="s">
        <v>713</v>
      </c>
      <c r="Q551" s="28"/>
      <c r="R551" s="28"/>
      <c r="T551" s="30">
        <v>226529</v>
      </c>
      <c r="U551" s="31">
        <v>0</v>
      </c>
      <c r="V551" s="31">
        <v>0</v>
      </c>
      <c r="W551" s="42">
        <v>0</v>
      </c>
      <c r="X551" s="107">
        <f t="shared" si="8"/>
        <v>226529</v>
      </c>
      <c r="Y551" s="166">
        <v>0</v>
      </c>
      <c r="Z551" s="35">
        <v>44561</v>
      </c>
      <c r="AA551" s="47">
        <v>44561</v>
      </c>
      <c r="AB551" s="47">
        <v>44592</v>
      </c>
      <c r="AC551" s="39">
        <v>30</v>
      </c>
      <c r="AD551" s="38"/>
      <c r="AE551" s="113" t="s">
        <v>43</v>
      </c>
      <c r="AF551" s="38"/>
      <c r="AG551" s="38" t="s">
        <v>44</v>
      </c>
      <c r="AH551" s="38"/>
    </row>
    <row r="552" spans="1:34" ht="78.75" customHeight="1" x14ac:dyDescent="0.25">
      <c r="A552" s="108">
        <v>84039</v>
      </c>
      <c r="B552" s="21">
        <v>2021</v>
      </c>
      <c r="C552" s="108">
        <v>84039</v>
      </c>
      <c r="D552" s="68" t="s">
        <v>1022</v>
      </c>
      <c r="E552" s="69" t="s">
        <v>709</v>
      </c>
      <c r="F552" s="4" t="s">
        <v>1449</v>
      </c>
      <c r="G552" s="154" t="s">
        <v>1473</v>
      </c>
      <c r="H552" s="70" t="s">
        <v>837</v>
      </c>
      <c r="I552" s="25" t="s">
        <v>40</v>
      </c>
      <c r="J552" s="71" t="s">
        <v>835</v>
      </c>
      <c r="K552" s="161"/>
      <c r="L552" s="26"/>
      <c r="M552" s="115">
        <v>1310202010206</v>
      </c>
      <c r="N552" s="73">
        <v>830037946</v>
      </c>
      <c r="O552" s="28" t="s">
        <v>1474</v>
      </c>
      <c r="P552" s="73" t="s">
        <v>713</v>
      </c>
      <c r="Q552" s="74"/>
      <c r="R552" s="74"/>
      <c r="T552" s="30">
        <v>28500</v>
      </c>
      <c r="U552" s="31">
        <v>0</v>
      </c>
      <c r="V552" s="31">
        <v>0</v>
      </c>
      <c r="W552" s="42">
        <v>0</v>
      </c>
      <c r="X552" s="116">
        <f t="shared" si="8"/>
        <v>28500</v>
      </c>
      <c r="Y552" s="173">
        <v>0</v>
      </c>
      <c r="Z552" s="82">
        <v>44561</v>
      </c>
      <c r="AA552" s="83">
        <v>44561</v>
      </c>
      <c r="AB552" s="83">
        <v>44592</v>
      </c>
      <c r="AC552" s="84">
        <v>30</v>
      </c>
      <c r="AD552" s="85"/>
      <c r="AE552" s="117" t="s">
        <v>43</v>
      </c>
      <c r="AF552" s="85"/>
      <c r="AG552" s="85" t="s">
        <v>44</v>
      </c>
      <c r="AH552" s="85"/>
    </row>
    <row r="553" spans="1:34" ht="78.75" customHeight="1" x14ac:dyDescent="0.25">
      <c r="A553" s="108">
        <v>69503</v>
      </c>
      <c r="B553" s="21">
        <v>2021</v>
      </c>
      <c r="C553" s="108">
        <v>69503</v>
      </c>
      <c r="D553" s="46" t="s">
        <v>1022</v>
      </c>
      <c r="E553" s="23" t="s">
        <v>709</v>
      </c>
      <c r="F553" s="4" t="s">
        <v>1449</v>
      </c>
      <c r="G553" s="154" t="s">
        <v>1475</v>
      </c>
      <c r="H553" s="24" t="s">
        <v>39</v>
      </c>
      <c r="I553" s="25" t="s">
        <v>40</v>
      </c>
      <c r="J553" s="21">
        <v>38</v>
      </c>
      <c r="K553" s="161" t="s">
        <v>1623</v>
      </c>
      <c r="L553" s="26" t="s">
        <v>1617</v>
      </c>
      <c r="M553" s="112">
        <v>1868</v>
      </c>
      <c r="N553" s="40">
        <v>830037946</v>
      </c>
      <c r="O553" s="28" t="s">
        <v>1474</v>
      </c>
      <c r="P553" s="28" t="s">
        <v>713</v>
      </c>
      <c r="Q553" s="28"/>
      <c r="R553" s="28"/>
      <c r="T553" s="30">
        <v>11520000</v>
      </c>
      <c r="U553" s="31">
        <v>0</v>
      </c>
      <c r="V553" s="31">
        <v>0</v>
      </c>
      <c r="W553" s="42">
        <v>0</v>
      </c>
      <c r="X553" s="107">
        <f t="shared" si="8"/>
        <v>11520000</v>
      </c>
      <c r="Y553" s="166">
        <f>X553</f>
        <v>11520000</v>
      </c>
      <c r="Z553" s="35">
        <v>44337</v>
      </c>
      <c r="AA553" s="47">
        <v>44337</v>
      </c>
      <c r="AB553" s="47">
        <v>44370</v>
      </c>
      <c r="AC553" s="39">
        <v>30</v>
      </c>
      <c r="AD553" s="38"/>
      <c r="AE553" s="37" t="s">
        <v>43</v>
      </c>
      <c r="AF553" s="38"/>
      <c r="AG553" s="38" t="s">
        <v>44</v>
      </c>
      <c r="AH553" s="38"/>
    </row>
    <row r="554" spans="1:34" ht="78.75" customHeight="1" x14ac:dyDescent="0.25">
      <c r="A554" s="108">
        <v>83661</v>
      </c>
      <c r="B554" s="21">
        <v>2021</v>
      </c>
      <c r="C554" s="108">
        <v>83661</v>
      </c>
      <c r="D554" s="46" t="s">
        <v>1022</v>
      </c>
      <c r="E554" s="23" t="s">
        <v>709</v>
      </c>
      <c r="F554" s="4" t="s">
        <v>1449</v>
      </c>
      <c r="G554" s="154" t="s">
        <v>1476</v>
      </c>
      <c r="H554" s="24" t="s">
        <v>39</v>
      </c>
      <c r="I554" s="25" t="s">
        <v>40</v>
      </c>
      <c r="J554" s="21">
        <v>57</v>
      </c>
      <c r="K554" s="161" t="s">
        <v>1622</v>
      </c>
      <c r="L554" s="26" t="s">
        <v>1616</v>
      </c>
      <c r="M554" s="112">
        <v>1873</v>
      </c>
      <c r="N554" s="40">
        <v>830037946</v>
      </c>
      <c r="O554" s="28" t="s">
        <v>1474</v>
      </c>
      <c r="P554" s="28" t="s">
        <v>713</v>
      </c>
      <c r="Q554" s="28"/>
      <c r="R554" s="28"/>
      <c r="T554" s="30">
        <v>24592778</v>
      </c>
      <c r="U554" s="31">
        <v>0</v>
      </c>
      <c r="V554" s="31">
        <v>0</v>
      </c>
      <c r="W554" s="42">
        <v>0</v>
      </c>
      <c r="X554" s="107">
        <f t="shared" si="8"/>
        <v>24592778</v>
      </c>
      <c r="Y554" s="166">
        <v>0</v>
      </c>
      <c r="Z554" s="35">
        <v>44557</v>
      </c>
      <c r="AA554" s="47">
        <v>44557</v>
      </c>
      <c r="AB554" s="47">
        <v>44651</v>
      </c>
      <c r="AC554" s="39">
        <v>90</v>
      </c>
      <c r="AD554" s="38"/>
      <c r="AE554" s="37" t="s">
        <v>43</v>
      </c>
      <c r="AF554" s="38" t="s">
        <v>44</v>
      </c>
      <c r="AG554" s="38"/>
      <c r="AH554" s="38"/>
    </row>
    <row r="555" spans="1:34" ht="78.75" customHeight="1" x14ac:dyDescent="0.25">
      <c r="A555" s="108">
        <v>535</v>
      </c>
      <c r="B555" s="21">
        <v>2020</v>
      </c>
      <c r="C555" s="21" t="s">
        <v>1477</v>
      </c>
      <c r="D555" s="49" t="s">
        <v>1478</v>
      </c>
      <c r="E555" s="50" t="s">
        <v>709</v>
      </c>
      <c r="F555" s="4" t="s">
        <v>1102</v>
      </c>
      <c r="G555" s="154" t="s">
        <v>1479</v>
      </c>
      <c r="H555" s="51" t="s">
        <v>837</v>
      </c>
      <c r="I555" s="25" t="s">
        <v>40</v>
      </c>
      <c r="J555" s="52" t="s">
        <v>835</v>
      </c>
      <c r="K555" s="161"/>
      <c r="L555" s="26"/>
      <c r="M555" s="109">
        <v>131020202020105</v>
      </c>
      <c r="N555" s="54">
        <v>860524654</v>
      </c>
      <c r="O555" s="28" t="s">
        <v>1480</v>
      </c>
      <c r="P555" s="54" t="s">
        <v>713</v>
      </c>
      <c r="Q555" s="55"/>
      <c r="R555" s="55"/>
      <c r="T555" s="42">
        <v>0</v>
      </c>
      <c r="U555" s="31">
        <v>0</v>
      </c>
      <c r="V555" s="31">
        <v>1</v>
      </c>
      <c r="W555" s="30">
        <v>2577711</v>
      </c>
      <c r="X555" s="110">
        <f t="shared" si="8"/>
        <v>2577711</v>
      </c>
      <c r="Y555" s="167">
        <v>0</v>
      </c>
      <c r="Z555" s="63">
        <v>44480</v>
      </c>
      <c r="AA555" s="64">
        <v>44480</v>
      </c>
      <c r="AB555" s="64">
        <v>44672</v>
      </c>
      <c r="AC555" s="65">
        <v>148</v>
      </c>
      <c r="AD555" s="66">
        <v>1</v>
      </c>
      <c r="AE555" s="65">
        <v>148</v>
      </c>
      <c r="AF555" s="66" t="s">
        <v>44</v>
      </c>
      <c r="AG555" s="66"/>
      <c r="AH555" s="66"/>
    </row>
    <row r="556" spans="1:34" ht="78.75" customHeight="1" x14ac:dyDescent="0.25">
      <c r="A556" s="108">
        <v>535</v>
      </c>
      <c r="B556" s="21">
        <v>2020</v>
      </c>
      <c r="C556" s="21" t="s">
        <v>1477</v>
      </c>
      <c r="D556" s="46" t="s">
        <v>1478</v>
      </c>
      <c r="E556" s="23" t="s">
        <v>709</v>
      </c>
      <c r="F556" s="4" t="s">
        <v>1102</v>
      </c>
      <c r="G556" s="154" t="s">
        <v>1479</v>
      </c>
      <c r="H556" s="24" t="s">
        <v>837</v>
      </c>
      <c r="I556" s="25" t="s">
        <v>40</v>
      </c>
      <c r="J556" s="21" t="s">
        <v>835</v>
      </c>
      <c r="K556" s="161"/>
      <c r="L556" s="26"/>
      <c r="M556" s="112">
        <v>131020202020112</v>
      </c>
      <c r="N556" s="40">
        <v>860524654</v>
      </c>
      <c r="O556" s="28" t="s">
        <v>1480</v>
      </c>
      <c r="P556" s="40" t="s">
        <v>713</v>
      </c>
      <c r="Q556" s="28"/>
      <c r="R556" s="28"/>
      <c r="T556" s="42">
        <v>0</v>
      </c>
      <c r="U556" s="31">
        <v>0</v>
      </c>
      <c r="V556" s="31">
        <v>1</v>
      </c>
      <c r="W556" s="30">
        <v>55418440</v>
      </c>
      <c r="X556" s="107">
        <f t="shared" si="8"/>
        <v>55418440</v>
      </c>
      <c r="Y556" s="166">
        <v>0</v>
      </c>
      <c r="Z556" s="35">
        <v>44480</v>
      </c>
      <c r="AA556" s="47">
        <v>44480</v>
      </c>
      <c r="AB556" s="47">
        <v>44672</v>
      </c>
      <c r="AC556" s="39">
        <v>73</v>
      </c>
      <c r="AD556" s="38">
        <v>1</v>
      </c>
      <c r="AE556" s="48">
        <v>73</v>
      </c>
      <c r="AF556" s="38" t="s">
        <v>44</v>
      </c>
      <c r="AG556" s="38"/>
      <c r="AH556" s="38"/>
    </row>
    <row r="557" spans="1:34" ht="78.75" customHeight="1" x14ac:dyDescent="0.25">
      <c r="A557" s="108">
        <v>600</v>
      </c>
      <c r="B557" s="21">
        <v>2020</v>
      </c>
      <c r="C557" s="21" t="s">
        <v>1481</v>
      </c>
      <c r="D557" s="68" t="s">
        <v>865</v>
      </c>
      <c r="E557" s="69" t="s">
        <v>36</v>
      </c>
      <c r="F557" s="4" t="s">
        <v>865</v>
      </c>
      <c r="G557" s="154" t="s">
        <v>1482</v>
      </c>
      <c r="H557" s="70" t="s">
        <v>837</v>
      </c>
      <c r="I557" s="25" t="s">
        <v>40</v>
      </c>
      <c r="J557" s="71" t="s">
        <v>835</v>
      </c>
      <c r="K557" s="161"/>
      <c r="L557" s="26"/>
      <c r="M557" s="115">
        <v>131020202030404</v>
      </c>
      <c r="N557" s="73">
        <v>899999115</v>
      </c>
      <c r="O557" s="28" t="s">
        <v>1483</v>
      </c>
      <c r="P557" s="73" t="s">
        <v>713</v>
      </c>
      <c r="Q557" s="74"/>
      <c r="R557" s="74"/>
      <c r="T557" s="42">
        <v>0</v>
      </c>
      <c r="U557" s="31">
        <v>0</v>
      </c>
      <c r="V557" s="31">
        <v>1</v>
      </c>
      <c r="W557" s="30">
        <v>8225280</v>
      </c>
      <c r="X557" s="116">
        <f t="shared" si="8"/>
        <v>8225280</v>
      </c>
      <c r="Y557" s="173">
        <v>0</v>
      </c>
      <c r="Z557" s="82">
        <v>44550</v>
      </c>
      <c r="AA557" s="83">
        <v>44550</v>
      </c>
      <c r="AB557" s="83">
        <v>44367</v>
      </c>
      <c r="AC557" s="84">
        <v>182</v>
      </c>
      <c r="AD557" s="85">
        <v>1</v>
      </c>
      <c r="AE557" s="86">
        <v>182</v>
      </c>
      <c r="AF557" s="85"/>
      <c r="AG557" s="85" t="s">
        <v>44</v>
      </c>
      <c r="AH557" s="85"/>
    </row>
    <row r="558" spans="1:34" ht="78.75" customHeight="1" x14ac:dyDescent="0.25">
      <c r="A558" s="108">
        <v>362</v>
      </c>
      <c r="B558" s="21">
        <v>2019</v>
      </c>
      <c r="C558" s="21" t="s">
        <v>1484</v>
      </c>
      <c r="D558" s="46" t="s">
        <v>1385</v>
      </c>
      <c r="E558" s="23" t="s">
        <v>1386</v>
      </c>
      <c r="F558" s="4" t="s">
        <v>835</v>
      </c>
      <c r="G558" s="154" t="s">
        <v>1485</v>
      </c>
      <c r="H558" s="24" t="s">
        <v>39</v>
      </c>
      <c r="I558" s="25" t="s">
        <v>40</v>
      </c>
      <c r="J558" s="21">
        <v>49</v>
      </c>
      <c r="K558" s="161" t="s">
        <v>1636</v>
      </c>
      <c r="L558" s="26" t="s">
        <v>1619</v>
      </c>
      <c r="M558" s="27">
        <v>1871</v>
      </c>
      <c r="N558" s="40">
        <v>900241875</v>
      </c>
      <c r="O558" s="28" t="s">
        <v>1486</v>
      </c>
      <c r="P558" s="28" t="s">
        <v>713</v>
      </c>
      <c r="Q558" s="28"/>
      <c r="R558" s="28"/>
      <c r="T558" s="42">
        <v>0</v>
      </c>
      <c r="U558" s="31">
        <v>0</v>
      </c>
      <c r="V558" s="31">
        <v>1</v>
      </c>
      <c r="W558" s="30">
        <v>71996424</v>
      </c>
      <c r="X558" s="107">
        <f t="shared" si="8"/>
        <v>71996424</v>
      </c>
      <c r="Y558" s="166">
        <v>0</v>
      </c>
      <c r="Z558" s="35">
        <v>44239</v>
      </c>
      <c r="AA558" s="47">
        <v>44239</v>
      </c>
      <c r="AB558" s="47">
        <v>44284</v>
      </c>
      <c r="AC558" s="39">
        <v>45</v>
      </c>
      <c r="AD558" s="38">
        <v>1</v>
      </c>
      <c r="AE558" s="48">
        <v>45</v>
      </c>
      <c r="AF558" s="38"/>
      <c r="AG558" s="38" t="s">
        <v>44</v>
      </c>
      <c r="AH558" s="38"/>
    </row>
    <row r="559" spans="1:34" ht="78.75" customHeight="1" x14ac:dyDescent="0.25">
      <c r="A559" s="153">
        <v>615</v>
      </c>
      <c r="B559" s="21">
        <v>2020</v>
      </c>
      <c r="C559" s="21" t="s">
        <v>1487</v>
      </c>
      <c r="D559" s="46" t="s">
        <v>1385</v>
      </c>
      <c r="E559" s="23" t="s">
        <v>1386</v>
      </c>
      <c r="F559" s="4" t="s">
        <v>835</v>
      </c>
      <c r="G559" s="154" t="s">
        <v>1488</v>
      </c>
      <c r="H559" s="24" t="s">
        <v>39</v>
      </c>
      <c r="I559" s="25" t="s">
        <v>40</v>
      </c>
      <c r="J559" s="21">
        <v>49</v>
      </c>
      <c r="K559" s="161" t="s">
        <v>1636</v>
      </c>
      <c r="L559" s="26" t="s">
        <v>1619</v>
      </c>
      <c r="M559" s="27">
        <v>1871</v>
      </c>
      <c r="N559" s="40">
        <v>901442113</v>
      </c>
      <c r="O559" s="28" t="s">
        <v>1489</v>
      </c>
      <c r="P559" s="28" t="s">
        <v>1348</v>
      </c>
      <c r="Q559" s="96" t="s">
        <v>1490</v>
      </c>
      <c r="R559" s="28" t="s">
        <v>1491</v>
      </c>
      <c r="S559" s="97">
        <v>0.5</v>
      </c>
      <c r="T559" s="42">
        <v>0</v>
      </c>
      <c r="U559" s="31">
        <v>0</v>
      </c>
      <c r="V559" s="31">
        <v>1</v>
      </c>
      <c r="W559" s="42">
        <v>159295650</v>
      </c>
      <c r="X559" s="107">
        <f t="shared" si="8"/>
        <v>159295650</v>
      </c>
      <c r="Y559" s="166">
        <v>0</v>
      </c>
      <c r="Z559" s="35">
        <v>44560</v>
      </c>
      <c r="AA559" s="47">
        <v>44560</v>
      </c>
      <c r="AB559" s="47">
        <v>44606</v>
      </c>
      <c r="AC559" s="39">
        <v>60</v>
      </c>
      <c r="AD559" s="38">
        <v>1</v>
      </c>
      <c r="AE559" s="48">
        <v>60</v>
      </c>
      <c r="AF559" s="38" t="s">
        <v>44</v>
      </c>
      <c r="AG559" s="38"/>
      <c r="AH559" s="38"/>
    </row>
    <row r="560" spans="1:34" ht="78.75" customHeight="1" x14ac:dyDescent="0.25">
      <c r="A560" s="153">
        <v>615</v>
      </c>
      <c r="B560" s="21">
        <v>2020</v>
      </c>
      <c r="C560" s="21" t="s">
        <v>1487</v>
      </c>
      <c r="D560" s="46" t="s">
        <v>1385</v>
      </c>
      <c r="E560" s="23" t="s">
        <v>1386</v>
      </c>
      <c r="F560" s="4" t="s">
        <v>835</v>
      </c>
      <c r="G560" s="154" t="s">
        <v>1488</v>
      </c>
      <c r="H560" s="24" t="s">
        <v>39</v>
      </c>
      <c r="I560" s="25" t="s">
        <v>40</v>
      </c>
      <c r="J560" s="21">
        <v>49</v>
      </c>
      <c r="K560" s="161" t="s">
        <v>1636</v>
      </c>
      <c r="L560" s="26" t="s">
        <v>1619</v>
      </c>
      <c r="M560" s="27">
        <v>1871</v>
      </c>
      <c r="N560" s="40">
        <v>901442113</v>
      </c>
      <c r="O560" s="28" t="s">
        <v>1489</v>
      </c>
      <c r="P560" s="28" t="s">
        <v>1348</v>
      </c>
      <c r="Q560" s="96" t="s">
        <v>1492</v>
      </c>
      <c r="R560" s="28" t="s">
        <v>1493</v>
      </c>
      <c r="S560" s="97">
        <v>0.5</v>
      </c>
      <c r="T560" s="42">
        <v>0</v>
      </c>
      <c r="U560" s="31">
        <v>0</v>
      </c>
      <c r="V560" s="31"/>
      <c r="W560" s="42">
        <v>0</v>
      </c>
      <c r="X560" s="107">
        <f t="shared" ref="X560:X623" si="9">+T560+U560+W560</f>
        <v>0</v>
      </c>
      <c r="Y560" s="166">
        <v>0</v>
      </c>
      <c r="Z560" s="35">
        <v>44560</v>
      </c>
      <c r="AA560" s="47">
        <v>44560</v>
      </c>
      <c r="AB560" s="47">
        <v>44606</v>
      </c>
      <c r="AC560" s="39">
        <v>60</v>
      </c>
      <c r="AD560" s="38">
        <v>1</v>
      </c>
      <c r="AE560" s="48">
        <v>60</v>
      </c>
      <c r="AF560" s="38" t="s">
        <v>44</v>
      </c>
      <c r="AG560" s="38"/>
      <c r="AH560" s="38"/>
    </row>
    <row r="561" spans="1:34" ht="78.75" customHeight="1" x14ac:dyDescent="0.25">
      <c r="A561" s="108">
        <v>616</v>
      </c>
      <c r="B561" s="21">
        <v>2020</v>
      </c>
      <c r="C561" s="21" t="s">
        <v>1494</v>
      </c>
      <c r="D561" s="46" t="s">
        <v>1022</v>
      </c>
      <c r="E561" s="23" t="s">
        <v>921</v>
      </c>
      <c r="F561" s="4" t="s">
        <v>835</v>
      </c>
      <c r="G561" s="154" t="s">
        <v>1495</v>
      </c>
      <c r="H561" s="24" t="s">
        <v>39</v>
      </c>
      <c r="I561" s="25" t="s">
        <v>40</v>
      </c>
      <c r="J561" s="21">
        <v>55</v>
      </c>
      <c r="K561" s="161" t="s">
        <v>1626</v>
      </c>
      <c r="L561" s="26" t="s">
        <v>1616</v>
      </c>
      <c r="M561" s="27">
        <v>1872</v>
      </c>
      <c r="N561" s="40">
        <v>900843188</v>
      </c>
      <c r="O561" s="28" t="s">
        <v>1496</v>
      </c>
      <c r="P561" s="28" t="s">
        <v>713</v>
      </c>
      <c r="Q561" s="28"/>
      <c r="R561" s="28"/>
      <c r="T561" s="42">
        <v>0</v>
      </c>
      <c r="U561" s="31">
        <v>0</v>
      </c>
      <c r="V561" s="31">
        <v>1</v>
      </c>
      <c r="W561" s="30">
        <v>10000000</v>
      </c>
      <c r="X561" s="107">
        <f t="shared" si="9"/>
        <v>10000000</v>
      </c>
      <c r="Y561" s="166">
        <v>0</v>
      </c>
      <c r="Z561" s="35">
        <v>44384</v>
      </c>
      <c r="AA561" s="47">
        <v>44384</v>
      </c>
      <c r="AB561" s="47">
        <v>44451</v>
      </c>
      <c r="AC561" s="39">
        <v>62</v>
      </c>
      <c r="AD561" s="38">
        <v>1</v>
      </c>
      <c r="AE561" s="48">
        <v>62</v>
      </c>
      <c r="AF561" s="38"/>
      <c r="AG561" s="38" t="s">
        <v>44</v>
      </c>
      <c r="AH561" s="38"/>
    </row>
    <row r="562" spans="1:34" ht="78.75" customHeight="1" x14ac:dyDescent="0.25">
      <c r="A562" s="118"/>
      <c r="B562" s="21">
        <v>2021</v>
      </c>
      <c r="C562" s="108"/>
      <c r="D562" s="49" t="s">
        <v>1497</v>
      </c>
      <c r="E562" s="119" t="s">
        <v>1497</v>
      </c>
      <c r="F562" s="4" t="s">
        <v>1497</v>
      </c>
      <c r="G562" s="154" t="s">
        <v>1498</v>
      </c>
      <c r="H562" s="51" t="s">
        <v>837</v>
      </c>
      <c r="I562" s="25" t="s">
        <v>40</v>
      </c>
      <c r="J562" s="52" t="s">
        <v>835</v>
      </c>
      <c r="K562" s="161"/>
      <c r="L562" s="26"/>
      <c r="M562" s="109">
        <v>131020202040101</v>
      </c>
      <c r="N562" s="120" t="s">
        <v>43</v>
      </c>
      <c r="O562" s="28" t="s">
        <v>1499</v>
      </c>
      <c r="P562" s="54" t="s">
        <v>713</v>
      </c>
      <c r="Q562" s="55"/>
      <c r="R562" s="55"/>
      <c r="T562" s="30">
        <v>182610</v>
      </c>
      <c r="U562" s="31">
        <v>0</v>
      </c>
      <c r="V562" s="31">
        <v>0</v>
      </c>
      <c r="W562" s="42"/>
      <c r="X562" s="110">
        <f t="shared" si="9"/>
        <v>182610</v>
      </c>
      <c r="Y562" s="167">
        <f t="shared" ref="Y562:Y625" si="10">X562</f>
        <v>182610</v>
      </c>
      <c r="Z562" s="63">
        <v>44350</v>
      </c>
      <c r="AA562" s="64"/>
      <c r="AB562" s="64"/>
      <c r="AC562" s="65"/>
      <c r="AD562" s="66"/>
      <c r="AE562" s="67"/>
      <c r="AF562" s="66"/>
      <c r="AG562" s="66"/>
      <c r="AH562" s="66"/>
    </row>
    <row r="563" spans="1:34" ht="27.95" hidden="1" customHeight="1" x14ac:dyDescent="0.25">
      <c r="A563" s="118"/>
      <c r="B563" s="21">
        <v>2021</v>
      </c>
      <c r="C563" s="108"/>
      <c r="D563" s="46" t="s">
        <v>1497</v>
      </c>
      <c r="E563" s="22" t="s">
        <v>1497</v>
      </c>
      <c r="F563" s="4" t="s">
        <v>1497</v>
      </c>
      <c r="G563" s="154" t="s">
        <v>1498</v>
      </c>
      <c r="H563" s="24" t="s">
        <v>837</v>
      </c>
      <c r="I563" s="25" t="s">
        <v>40</v>
      </c>
      <c r="J563" s="21" t="s">
        <v>835</v>
      </c>
      <c r="K563" s="161"/>
      <c r="L563" s="26"/>
      <c r="M563" s="112">
        <v>131020202040103</v>
      </c>
      <c r="N563" s="121" t="s">
        <v>43</v>
      </c>
      <c r="O563" s="28" t="s">
        <v>1499</v>
      </c>
      <c r="P563" s="40" t="s">
        <v>713</v>
      </c>
      <c r="Q563" s="28"/>
      <c r="R563" s="28"/>
      <c r="T563" s="30">
        <v>68220</v>
      </c>
      <c r="U563" s="31">
        <v>0</v>
      </c>
      <c r="V563" s="31">
        <v>0</v>
      </c>
      <c r="W563" s="42"/>
      <c r="X563" s="107">
        <f t="shared" si="9"/>
        <v>68220</v>
      </c>
      <c r="Y563" s="166">
        <f t="shared" si="10"/>
        <v>68220</v>
      </c>
      <c r="Z563" s="35">
        <v>44350</v>
      </c>
      <c r="AA563" s="47"/>
      <c r="AB563" s="47"/>
      <c r="AC563" s="39"/>
      <c r="AD563" s="38"/>
      <c r="AE563" s="48"/>
      <c r="AF563" s="38"/>
      <c r="AG563" s="38"/>
      <c r="AH563" s="38"/>
    </row>
    <row r="564" spans="1:34" ht="27.95" hidden="1" customHeight="1" x14ac:dyDescent="0.25">
      <c r="A564" s="118"/>
      <c r="B564" s="21">
        <v>2021</v>
      </c>
      <c r="C564" s="108"/>
      <c r="D564" s="46" t="s">
        <v>1497</v>
      </c>
      <c r="E564" s="22" t="s">
        <v>1497</v>
      </c>
      <c r="F564" s="4" t="s">
        <v>1497</v>
      </c>
      <c r="G564" s="154" t="s">
        <v>1500</v>
      </c>
      <c r="H564" s="24" t="s">
        <v>837</v>
      </c>
      <c r="I564" s="25" t="s">
        <v>40</v>
      </c>
      <c r="J564" s="21" t="s">
        <v>835</v>
      </c>
      <c r="K564" s="161"/>
      <c r="L564" s="26"/>
      <c r="M564" s="112">
        <v>131020202040101</v>
      </c>
      <c r="N564" s="121" t="s">
        <v>43</v>
      </c>
      <c r="O564" s="28" t="s">
        <v>1499</v>
      </c>
      <c r="P564" s="40" t="s">
        <v>713</v>
      </c>
      <c r="Q564" s="28"/>
      <c r="R564" s="28"/>
      <c r="T564" s="30">
        <v>210980</v>
      </c>
      <c r="U564" s="31">
        <v>0</v>
      </c>
      <c r="V564" s="31">
        <v>0</v>
      </c>
      <c r="W564" s="42"/>
      <c r="X564" s="107">
        <f t="shared" si="9"/>
        <v>210980</v>
      </c>
      <c r="Y564" s="166">
        <f t="shared" si="10"/>
        <v>210980</v>
      </c>
      <c r="Z564" s="35">
        <v>44444</v>
      </c>
      <c r="AA564" s="47"/>
      <c r="AB564" s="47"/>
      <c r="AC564" s="39"/>
      <c r="AD564" s="38"/>
      <c r="AE564" s="48"/>
      <c r="AF564" s="38"/>
      <c r="AG564" s="38"/>
      <c r="AH564" s="38"/>
    </row>
    <row r="565" spans="1:34" ht="27.95" hidden="1" customHeight="1" x14ac:dyDescent="0.25">
      <c r="A565" s="118"/>
      <c r="B565" s="21">
        <v>2021</v>
      </c>
      <c r="C565" s="108"/>
      <c r="D565" s="46" t="s">
        <v>1497</v>
      </c>
      <c r="E565" s="22" t="s">
        <v>1497</v>
      </c>
      <c r="F565" s="4" t="s">
        <v>1497</v>
      </c>
      <c r="G565" s="154" t="s">
        <v>1500</v>
      </c>
      <c r="H565" s="24" t="s">
        <v>837</v>
      </c>
      <c r="I565" s="25" t="s">
        <v>40</v>
      </c>
      <c r="J565" s="21" t="s">
        <v>835</v>
      </c>
      <c r="K565" s="161"/>
      <c r="L565" s="26"/>
      <c r="M565" s="112">
        <v>131020202040103</v>
      </c>
      <c r="N565" s="121" t="s">
        <v>43</v>
      </c>
      <c r="O565" s="28" t="s">
        <v>1499</v>
      </c>
      <c r="P565" s="40" t="s">
        <v>713</v>
      </c>
      <c r="Q565" s="28"/>
      <c r="R565" s="28"/>
      <c r="T565" s="30">
        <v>60960</v>
      </c>
      <c r="U565" s="31">
        <v>0</v>
      </c>
      <c r="V565" s="31">
        <v>0</v>
      </c>
      <c r="W565" s="42"/>
      <c r="X565" s="107">
        <f t="shared" si="9"/>
        <v>60960</v>
      </c>
      <c r="Y565" s="166">
        <f t="shared" si="10"/>
        <v>60960</v>
      </c>
      <c r="Z565" s="35">
        <v>44444</v>
      </c>
      <c r="AA565" s="47"/>
      <c r="AB565" s="47"/>
      <c r="AC565" s="39"/>
      <c r="AD565" s="38"/>
      <c r="AE565" s="48"/>
      <c r="AF565" s="38"/>
      <c r="AG565" s="38"/>
      <c r="AH565" s="38"/>
    </row>
    <row r="566" spans="1:34" ht="27.95" hidden="1" customHeight="1" x14ac:dyDescent="0.25">
      <c r="A566" s="118"/>
      <c r="B566" s="21">
        <v>2021</v>
      </c>
      <c r="C566" s="108"/>
      <c r="D566" s="46" t="s">
        <v>1497</v>
      </c>
      <c r="E566" s="22" t="s">
        <v>1497</v>
      </c>
      <c r="F566" s="4" t="s">
        <v>1497</v>
      </c>
      <c r="G566" s="154" t="s">
        <v>1501</v>
      </c>
      <c r="H566" s="24" t="s">
        <v>837</v>
      </c>
      <c r="I566" s="25" t="s">
        <v>40</v>
      </c>
      <c r="J566" s="21" t="s">
        <v>835</v>
      </c>
      <c r="K566" s="161"/>
      <c r="L566" s="26"/>
      <c r="M566" s="112">
        <v>131020202040101</v>
      </c>
      <c r="N566" s="121" t="s">
        <v>43</v>
      </c>
      <c r="O566" s="28" t="s">
        <v>1499</v>
      </c>
      <c r="P566" s="40" t="s">
        <v>713</v>
      </c>
      <c r="Q566" s="28"/>
      <c r="R566" s="28"/>
      <c r="T566" s="30">
        <v>192630</v>
      </c>
      <c r="U566" s="31">
        <v>0</v>
      </c>
      <c r="V566" s="31">
        <v>0</v>
      </c>
      <c r="W566" s="42"/>
      <c r="X566" s="107">
        <f t="shared" si="9"/>
        <v>192630</v>
      </c>
      <c r="Y566" s="166">
        <f t="shared" si="10"/>
        <v>192630</v>
      </c>
      <c r="Z566" s="35">
        <v>44477</v>
      </c>
      <c r="AA566" s="47"/>
      <c r="AB566" s="47"/>
      <c r="AC566" s="39"/>
      <c r="AD566" s="38"/>
      <c r="AE566" s="48"/>
      <c r="AF566" s="38"/>
      <c r="AG566" s="38"/>
      <c r="AH566" s="38"/>
    </row>
    <row r="567" spans="1:34" ht="27.95" hidden="1" customHeight="1" x14ac:dyDescent="0.25">
      <c r="A567" s="118"/>
      <c r="B567" s="21">
        <v>2021</v>
      </c>
      <c r="C567" s="108"/>
      <c r="D567" s="46" t="s">
        <v>1497</v>
      </c>
      <c r="E567" s="22" t="s">
        <v>1497</v>
      </c>
      <c r="F567" s="4" t="s">
        <v>1497</v>
      </c>
      <c r="G567" s="154" t="s">
        <v>1501</v>
      </c>
      <c r="H567" s="24" t="s">
        <v>837</v>
      </c>
      <c r="I567" s="25" t="s">
        <v>40</v>
      </c>
      <c r="J567" s="21" t="s">
        <v>835</v>
      </c>
      <c r="K567" s="161"/>
      <c r="L567" s="26"/>
      <c r="M567" s="112">
        <v>131020202040103</v>
      </c>
      <c r="N567" s="121" t="s">
        <v>43</v>
      </c>
      <c r="O567" s="28" t="s">
        <v>1499</v>
      </c>
      <c r="P567" s="40" t="s">
        <v>713</v>
      </c>
      <c r="Q567" s="28"/>
      <c r="R567" s="28"/>
      <c r="T567" s="30">
        <v>63170</v>
      </c>
      <c r="U567" s="31">
        <v>0</v>
      </c>
      <c r="V567" s="31">
        <v>0</v>
      </c>
      <c r="W567" s="42"/>
      <c r="X567" s="107">
        <f t="shared" si="9"/>
        <v>63170</v>
      </c>
      <c r="Y567" s="166">
        <f t="shared" si="10"/>
        <v>63170</v>
      </c>
      <c r="Z567" s="35">
        <v>44477</v>
      </c>
      <c r="AA567" s="47"/>
      <c r="AB567" s="47"/>
      <c r="AC567" s="39"/>
      <c r="AD567" s="38"/>
      <c r="AE567" s="48"/>
      <c r="AF567" s="38"/>
      <c r="AG567" s="38"/>
      <c r="AH567" s="38"/>
    </row>
    <row r="568" spans="1:34" ht="27.95" hidden="1" customHeight="1" x14ac:dyDescent="0.25">
      <c r="A568" s="118"/>
      <c r="B568" s="21">
        <v>2021</v>
      </c>
      <c r="C568" s="108"/>
      <c r="D568" s="46" t="s">
        <v>1497</v>
      </c>
      <c r="E568" s="22" t="s">
        <v>1497</v>
      </c>
      <c r="F568" s="4" t="s">
        <v>1497</v>
      </c>
      <c r="G568" s="154" t="s">
        <v>1502</v>
      </c>
      <c r="H568" s="24" t="s">
        <v>837</v>
      </c>
      <c r="I568" s="25" t="s">
        <v>40</v>
      </c>
      <c r="J568" s="21" t="s">
        <v>835</v>
      </c>
      <c r="K568" s="161"/>
      <c r="L568" s="26"/>
      <c r="M568" s="112">
        <v>131020202040101</v>
      </c>
      <c r="N568" s="121" t="s">
        <v>43</v>
      </c>
      <c r="O568" s="28" t="s">
        <v>1499</v>
      </c>
      <c r="P568" s="40" t="s">
        <v>713</v>
      </c>
      <c r="Q568" s="28"/>
      <c r="R568" s="28"/>
      <c r="T568" s="30">
        <v>192210</v>
      </c>
      <c r="U568" s="31">
        <v>0</v>
      </c>
      <c r="V568" s="31">
        <v>0</v>
      </c>
      <c r="W568" s="42"/>
      <c r="X568" s="107">
        <f t="shared" si="9"/>
        <v>192210</v>
      </c>
      <c r="Y568" s="166">
        <f t="shared" si="10"/>
        <v>192210</v>
      </c>
      <c r="Z568" s="35">
        <v>44504</v>
      </c>
      <c r="AA568" s="47"/>
      <c r="AB568" s="47"/>
      <c r="AC568" s="39"/>
      <c r="AD568" s="38"/>
      <c r="AE568" s="48"/>
      <c r="AF568" s="38"/>
      <c r="AG568" s="38"/>
      <c r="AH568" s="38"/>
    </row>
    <row r="569" spans="1:34" ht="27.95" hidden="1" customHeight="1" x14ac:dyDescent="0.25">
      <c r="A569" s="118"/>
      <c r="B569" s="21">
        <v>2021</v>
      </c>
      <c r="C569" s="108"/>
      <c r="D569" s="46" t="s">
        <v>1497</v>
      </c>
      <c r="E569" s="22" t="s">
        <v>1497</v>
      </c>
      <c r="F569" s="4" t="s">
        <v>1497</v>
      </c>
      <c r="G569" s="154" t="s">
        <v>1502</v>
      </c>
      <c r="H569" s="24" t="s">
        <v>837</v>
      </c>
      <c r="I569" s="25" t="s">
        <v>40</v>
      </c>
      <c r="J569" s="21" t="s">
        <v>835</v>
      </c>
      <c r="K569" s="161"/>
      <c r="L569" s="26"/>
      <c r="M569" s="112">
        <v>131020202040103</v>
      </c>
      <c r="N569" s="121" t="s">
        <v>43</v>
      </c>
      <c r="O569" s="28" t="s">
        <v>1499</v>
      </c>
      <c r="P569" s="40" t="s">
        <v>713</v>
      </c>
      <c r="Q569" s="28"/>
      <c r="R569" s="28"/>
      <c r="T569" s="30">
        <v>63020</v>
      </c>
      <c r="U569" s="31">
        <v>0</v>
      </c>
      <c r="V569" s="31">
        <v>0</v>
      </c>
      <c r="W569" s="42"/>
      <c r="X569" s="107">
        <f t="shared" si="9"/>
        <v>63020</v>
      </c>
      <c r="Y569" s="166">
        <f t="shared" si="10"/>
        <v>63020</v>
      </c>
      <c r="Z569" s="35">
        <v>44504</v>
      </c>
      <c r="AA569" s="47"/>
      <c r="AB569" s="47"/>
      <c r="AC569" s="39"/>
      <c r="AD569" s="38"/>
      <c r="AE569" s="48"/>
      <c r="AF569" s="38"/>
      <c r="AG569" s="38"/>
      <c r="AH569" s="38"/>
    </row>
    <row r="570" spans="1:34" ht="27.95" hidden="1" customHeight="1" x14ac:dyDescent="0.25">
      <c r="A570" s="118"/>
      <c r="B570" s="21">
        <v>2021</v>
      </c>
      <c r="C570" s="108"/>
      <c r="D570" s="46" t="s">
        <v>1497</v>
      </c>
      <c r="E570" s="22" t="s">
        <v>1497</v>
      </c>
      <c r="F570" s="4" t="s">
        <v>1497</v>
      </c>
      <c r="G570" s="154" t="s">
        <v>1503</v>
      </c>
      <c r="H570" s="24" t="s">
        <v>837</v>
      </c>
      <c r="I570" s="25" t="s">
        <v>40</v>
      </c>
      <c r="J570" s="21" t="s">
        <v>835</v>
      </c>
      <c r="K570" s="161"/>
      <c r="L570" s="26"/>
      <c r="M570" s="112">
        <v>131020202040101</v>
      </c>
      <c r="N570" s="121" t="s">
        <v>43</v>
      </c>
      <c r="O570" s="28" t="s">
        <v>1499</v>
      </c>
      <c r="P570" s="40" t="s">
        <v>713</v>
      </c>
      <c r="Q570" s="28"/>
      <c r="R570" s="28"/>
      <c r="T570" s="30">
        <v>199530</v>
      </c>
      <c r="U570" s="31">
        <v>0</v>
      </c>
      <c r="V570" s="31">
        <v>0</v>
      </c>
      <c r="W570" s="42"/>
      <c r="X570" s="107">
        <f t="shared" si="9"/>
        <v>199530</v>
      </c>
      <c r="Y570" s="166">
        <f t="shared" si="10"/>
        <v>199530</v>
      </c>
      <c r="Z570" s="35">
        <v>44543</v>
      </c>
      <c r="AA570" s="47"/>
      <c r="AB570" s="47"/>
      <c r="AC570" s="39"/>
      <c r="AD570" s="38"/>
      <c r="AE570" s="48"/>
      <c r="AF570" s="38"/>
      <c r="AG570" s="38"/>
      <c r="AH570" s="38"/>
    </row>
    <row r="571" spans="1:34" ht="27.95" hidden="1" customHeight="1" x14ac:dyDescent="0.25">
      <c r="A571" s="118"/>
      <c r="B571" s="21">
        <v>2021</v>
      </c>
      <c r="C571" s="108"/>
      <c r="D571" s="46" t="s">
        <v>1497</v>
      </c>
      <c r="E571" s="22" t="s">
        <v>1497</v>
      </c>
      <c r="F571" s="4" t="s">
        <v>1497</v>
      </c>
      <c r="G571" s="154" t="s">
        <v>1503</v>
      </c>
      <c r="H571" s="24" t="s">
        <v>837</v>
      </c>
      <c r="I571" s="25" t="s">
        <v>40</v>
      </c>
      <c r="J571" s="21" t="s">
        <v>835</v>
      </c>
      <c r="K571" s="161"/>
      <c r="L571" s="26"/>
      <c r="M571" s="112">
        <v>131020202040103</v>
      </c>
      <c r="N571" s="121" t="s">
        <v>43</v>
      </c>
      <c r="O571" s="28" t="s">
        <v>1499</v>
      </c>
      <c r="P571" s="40" t="s">
        <v>713</v>
      </c>
      <c r="Q571" s="28"/>
      <c r="R571" s="28"/>
      <c r="T571" s="30">
        <v>64890</v>
      </c>
      <c r="U571" s="31">
        <v>0</v>
      </c>
      <c r="V571" s="31">
        <v>0</v>
      </c>
      <c r="W571" s="42"/>
      <c r="X571" s="107">
        <f t="shared" si="9"/>
        <v>64890</v>
      </c>
      <c r="Y571" s="166">
        <f t="shared" si="10"/>
        <v>64890</v>
      </c>
      <c r="Z571" s="35">
        <v>44543</v>
      </c>
      <c r="AA571" s="47"/>
      <c r="AB571" s="47"/>
      <c r="AC571" s="39"/>
      <c r="AD571" s="38"/>
      <c r="AE571" s="48"/>
      <c r="AF571" s="38"/>
      <c r="AG571" s="38"/>
      <c r="AH571" s="38"/>
    </row>
    <row r="572" spans="1:34" ht="27.95" hidden="1" customHeight="1" x14ac:dyDescent="0.25">
      <c r="A572" s="118"/>
      <c r="B572" s="21">
        <v>2021</v>
      </c>
      <c r="C572" s="108"/>
      <c r="D572" s="46" t="s">
        <v>1497</v>
      </c>
      <c r="E572" s="22" t="s">
        <v>1497</v>
      </c>
      <c r="F572" s="4" t="s">
        <v>1497</v>
      </c>
      <c r="G572" s="154" t="s">
        <v>1504</v>
      </c>
      <c r="H572" s="24" t="s">
        <v>837</v>
      </c>
      <c r="I572" s="25" t="s">
        <v>40</v>
      </c>
      <c r="J572" s="21" t="s">
        <v>835</v>
      </c>
      <c r="K572" s="161"/>
      <c r="L572" s="26"/>
      <c r="M572" s="112">
        <v>131020202040102</v>
      </c>
      <c r="N572" s="121" t="s">
        <v>43</v>
      </c>
      <c r="O572" s="28" t="s">
        <v>1505</v>
      </c>
      <c r="P572" s="40" t="s">
        <v>713</v>
      </c>
      <c r="Q572" s="28"/>
      <c r="R572" s="28"/>
      <c r="T572" s="30">
        <v>77570</v>
      </c>
      <c r="U572" s="31">
        <v>0</v>
      </c>
      <c r="V572" s="31">
        <v>0</v>
      </c>
      <c r="W572" s="42"/>
      <c r="X572" s="107">
        <f t="shared" si="9"/>
        <v>77570</v>
      </c>
      <c r="Y572" s="166">
        <f t="shared" si="10"/>
        <v>77570</v>
      </c>
      <c r="Z572" s="35">
        <v>44216</v>
      </c>
      <c r="AA572" s="47"/>
      <c r="AB572" s="47"/>
      <c r="AC572" s="39"/>
      <c r="AD572" s="38"/>
      <c r="AE572" s="48"/>
      <c r="AF572" s="38"/>
      <c r="AG572" s="38"/>
      <c r="AH572" s="38"/>
    </row>
    <row r="573" spans="1:34" ht="27.95" hidden="1" customHeight="1" x14ac:dyDescent="0.25">
      <c r="A573" s="118"/>
      <c r="B573" s="21">
        <v>2021</v>
      </c>
      <c r="C573" s="108"/>
      <c r="D573" s="46" t="s">
        <v>1497</v>
      </c>
      <c r="E573" s="22" t="s">
        <v>1497</v>
      </c>
      <c r="F573" s="4" t="s">
        <v>1497</v>
      </c>
      <c r="G573" s="154" t="s">
        <v>1506</v>
      </c>
      <c r="H573" s="24" t="s">
        <v>837</v>
      </c>
      <c r="I573" s="25" t="s">
        <v>40</v>
      </c>
      <c r="J573" s="21" t="s">
        <v>835</v>
      </c>
      <c r="K573" s="161"/>
      <c r="L573" s="26"/>
      <c r="M573" s="112">
        <v>131020202040103</v>
      </c>
      <c r="N573" s="121" t="s">
        <v>43</v>
      </c>
      <c r="O573" s="28" t="s">
        <v>1507</v>
      </c>
      <c r="P573" s="40" t="s">
        <v>713</v>
      </c>
      <c r="Q573" s="28"/>
      <c r="R573" s="28"/>
      <c r="T573" s="30">
        <v>866341</v>
      </c>
      <c r="U573" s="31">
        <v>0</v>
      </c>
      <c r="V573" s="31">
        <v>0</v>
      </c>
      <c r="W573" s="42"/>
      <c r="X573" s="107">
        <f t="shared" si="9"/>
        <v>866341</v>
      </c>
      <c r="Y573" s="166">
        <f t="shared" si="10"/>
        <v>866341</v>
      </c>
      <c r="Z573" s="35">
        <v>44364</v>
      </c>
      <c r="AA573" s="47"/>
      <c r="AB573" s="47"/>
      <c r="AC573" s="39"/>
      <c r="AD573" s="38"/>
      <c r="AE573" s="48"/>
      <c r="AF573" s="38"/>
      <c r="AG573" s="38"/>
      <c r="AH573" s="38"/>
    </row>
    <row r="574" spans="1:34" ht="27.95" hidden="1" customHeight="1" x14ac:dyDescent="0.25">
      <c r="A574" s="118"/>
      <c r="B574" s="21">
        <v>2021</v>
      </c>
      <c r="C574" s="108"/>
      <c r="D574" s="46" t="s">
        <v>1497</v>
      </c>
      <c r="E574" s="22" t="s">
        <v>1497</v>
      </c>
      <c r="F574" s="4" t="s">
        <v>1497</v>
      </c>
      <c r="G574" s="154" t="s">
        <v>1508</v>
      </c>
      <c r="H574" s="24" t="s">
        <v>837</v>
      </c>
      <c r="I574" s="25" t="s">
        <v>40</v>
      </c>
      <c r="J574" s="21" t="s">
        <v>835</v>
      </c>
      <c r="K574" s="161"/>
      <c r="L574" s="26"/>
      <c r="M574" s="112">
        <v>131020202040103</v>
      </c>
      <c r="N574" s="121" t="s">
        <v>43</v>
      </c>
      <c r="O574" s="28" t="s">
        <v>1507</v>
      </c>
      <c r="P574" s="40" t="s">
        <v>713</v>
      </c>
      <c r="Q574" s="28"/>
      <c r="R574" s="28"/>
      <c r="T574" s="30">
        <v>864150</v>
      </c>
      <c r="U574" s="31">
        <v>0</v>
      </c>
      <c r="V574" s="31">
        <v>0</v>
      </c>
      <c r="W574" s="42"/>
      <c r="X574" s="107">
        <f t="shared" si="9"/>
        <v>864150</v>
      </c>
      <c r="Y574" s="166">
        <f t="shared" si="10"/>
        <v>864150</v>
      </c>
      <c r="Z574" s="35">
        <v>44532</v>
      </c>
      <c r="AA574" s="47"/>
      <c r="AB574" s="47"/>
      <c r="AC574" s="39"/>
      <c r="AD574" s="38"/>
      <c r="AE574" s="48"/>
      <c r="AF574" s="38"/>
      <c r="AG574" s="38"/>
      <c r="AH574" s="38"/>
    </row>
    <row r="575" spans="1:34" ht="27.95" hidden="1" customHeight="1" x14ac:dyDescent="0.25">
      <c r="A575" s="118"/>
      <c r="B575" s="21">
        <v>2021</v>
      </c>
      <c r="C575" s="108"/>
      <c r="D575" s="46" t="s">
        <v>1497</v>
      </c>
      <c r="E575" s="22" t="s">
        <v>1497</v>
      </c>
      <c r="F575" s="4" t="s">
        <v>1497</v>
      </c>
      <c r="G575" s="154" t="s">
        <v>1509</v>
      </c>
      <c r="H575" s="24" t="s">
        <v>837</v>
      </c>
      <c r="I575" s="25" t="s">
        <v>40</v>
      </c>
      <c r="J575" s="21" t="s">
        <v>835</v>
      </c>
      <c r="K575" s="161"/>
      <c r="L575" s="26"/>
      <c r="M575" s="112">
        <v>131020202040103</v>
      </c>
      <c r="N575" s="121" t="s">
        <v>43</v>
      </c>
      <c r="O575" s="28" t="s">
        <v>1507</v>
      </c>
      <c r="P575" s="40" t="s">
        <v>713</v>
      </c>
      <c r="Q575" s="28"/>
      <c r="R575" s="28"/>
      <c r="T575" s="30">
        <v>4478710</v>
      </c>
      <c r="U575" s="31">
        <v>0</v>
      </c>
      <c r="V575" s="31">
        <v>0</v>
      </c>
      <c r="W575" s="42"/>
      <c r="X575" s="107">
        <f t="shared" si="9"/>
        <v>4478710</v>
      </c>
      <c r="Y575" s="166">
        <f t="shared" si="10"/>
        <v>4478710</v>
      </c>
      <c r="Z575" s="35">
        <v>44484</v>
      </c>
      <c r="AA575" s="47"/>
      <c r="AB575" s="47"/>
      <c r="AC575" s="39"/>
      <c r="AD575" s="38"/>
      <c r="AE575" s="48"/>
      <c r="AF575" s="38"/>
      <c r="AG575" s="38"/>
      <c r="AH575" s="38"/>
    </row>
    <row r="576" spans="1:34" ht="27.95" hidden="1" customHeight="1" x14ac:dyDescent="0.25">
      <c r="A576" s="118"/>
      <c r="B576" s="21">
        <v>2021</v>
      </c>
      <c r="C576" s="108"/>
      <c r="D576" s="46" t="s">
        <v>1497</v>
      </c>
      <c r="E576" s="22" t="s">
        <v>1497</v>
      </c>
      <c r="F576" s="4" t="s">
        <v>1497</v>
      </c>
      <c r="G576" s="154" t="s">
        <v>1510</v>
      </c>
      <c r="H576" s="24" t="s">
        <v>837</v>
      </c>
      <c r="I576" s="25" t="s">
        <v>40</v>
      </c>
      <c r="J576" s="21" t="s">
        <v>835</v>
      </c>
      <c r="K576" s="161"/>
      <c r="L576" s="26"/>
      <c r="M576" s="112">
        <v>131020202040103</v>
      </c>
      <c r="N576" s="121" t="s">
        <v>43</v>
      </c>
      <c r="O576" s="28" t="s">
        <v>1507</v>
      </c>
      <c r="P576" s="40" t="s">
        <v>713</v>
      </c>
      <c r="Q576" s="28"/>
      <c r="R576" s="28"/>
      <c r="T576" s="30">
        <v>30630</v>
      </c>
      <c r="U576" s="31">
        <v>0</v>
      </c>
      <c r="V576" s="31">
        <v>0</v>
      </c>
      <c r="W576" s="42"/>
      <c r="X576" s="107">
        <f t="shared" si="9"/>
        <v>30630</v>
      </c>
      <c r="Y576" s="166">
        <f t="shared" si="10"/>
        <v>30630</v>
      </c>
      <c r="Z576" s="35">
        <v>44532</v>
      </c>
      <c r="AA576" s="47"/>
      <c r="AB576" s="47"/>
      <c r="AC576" s="39"/>
      <c r="AD576" s="38"/>
      <c r="AE576" s="48"/>
      <c r="AF576" s="38"/>
      <c r="AG576" s="38"/>
      <c r="AH576" s="38"/>
    </row>
    <row r="577" spans="1:34" ht="27.95" hidden="1" customHeight="1" x14ac:dyDescent="0.25">
      <c r="A577" s="118"/>
      <c r="B577" s="21">
        <v>2021</v>
      </c>
      <c r="C577" s="108"/>
      <c r="D577" s="46" t="s">
        <v>1497</v>
      </c>
      <c r="E577" s="22" t="s">
        <v>1497</v>
      </c>
      <c r="F577" s="4" t="s">
        <v>1497</v>
      </c>
      <c r="G577" s="154" t="s">
        <v>1511</v>
      </c>
      <c r="H577" s="24" t="s">
        <v>837</v>
      </c>
      <c r="I577" s="25" t="s">
        <v>40</v>
      </c>
      <c r="J577" s="21" t="s">
        <v>835</v>
      </c>
      <c r="K577" s="161"/>
      <c r="L577" s="26"/>
      <c r="M577" s="112">
        <v>131020202040103</v>
      </c>
      <c r="N577" s="121" t="s">
        <v>43</v>
      </c>
      <c r="O577" s="28" t="s">
        <v>1507</v>
      </c>
      <c r="P577" s="40" t="s">
        <v>713</v>
      </c>
      <c r="Q577" s="28"/>
      <c r="R577" s="28"/>
      <c r="T577" s="30">
        <v>885510</v>
      </c>
      <c r="U577" s="31">
        <v>0</v>
      </c>
      <c r="V577" s="31">
        <v>0</v>
      </c>
      <c r="W577" s="42"/>
      <c r="X577" s="107">
        <f t="shared" si="9"/>
        <v>885510</v>
      </c>
      <c r="Y577" s="166">
        <f t="shared" si="10"/>
        <v>885510</v>
      </c>
      <c r="Z577" s="35">
        <v>44504</v>
      </c>
      <c r="AA577" s="47"/>
      <c r="AB577" s="47"/>
      <c r="AC577" s="39"/>
      <c r="AD577" s="38"/>
      <c r="AE577" s="48"/>
      <c r="AF577" s="38"/>
      <c r="AG577" s="38"/>
      <c r="AH577" s="38"/>
    </row>
    <row r="578" spans="1:34" ht="27.95" hidden="1" customHeight="1" x14ac:dyDescent="0.25">
      <c r="A578" s="118"/>
      <c r="B578" s="21">
        <v>2021</v>
      </c>
      <c r="C578" s="108"/>
      <c r="D578" s="46" t="s">
        <v>1497</v>
      </c>
      <c r="E578" s="22" t="s">
        <v>1497</v>
      </c>
      <c r="F578" s="4" t="s">
        <v>1497</v>
      </c>
      <c r="G578" s="154" t="s">
        <v>1512</v>
      </c>
      <c r="H578" s="24" t="s">
        <v>837</v>
      </c>
      <c r="I578" s="25" t="s">
        <v>40</v>
      </c>
      <c r="J578" s="21" t="s">
        <v>835</v>
      </c>
      <c r="K578" s="161"/>
      <c r="L578" s="26"/>
      <c r="M578" s="112">
        <v>131020202040103</v>
      </c>
      <c r="N578" s="121" t="s">
        <v>43</v>
      </c>
      <c r="O578" s="28" t="s">
        <v>1507</v>
      </c>
      <c r="P578" s="40" t="s">
        <v>713</v>
      </c>
      <c r="Q578" s="28"/>
      <c r="R578" s="28"/>
      <c r="T578" s="30">
        <v>594910</v>
      </c>
      <c r="U578" s="31">
        <v>0</v>
      </c>
      <c r="V578" s="31">
        <v>0</v>
      </c>
      <c r="W578" s="42"/>
      <c r="X578" s="107">
        <f t="shared" si="9"/>
        <v>594910</v>
      </c>
      <c r="Y578" s="166">
        <f t="shared" si="10"/>
        <v>594910</v>
      </c>
      <c r="Z578" s="35">
        <v>44560</v>
      </c>
      <c r="AA578" s="47"/>
      <c r="AB578" s="47"/>
      <c r="AC578" s="39"/>
      <c r="AD578" s="38"/>
      <c r="AE578" s="48"/>
      <c r="AF578" s="38"/>
      <c r="AG578" s="38"/>
      <c r="AH578" s="38"/>
    </row>
    <row r="579" spans="1:34" ht="27.95" hidden="1" customHeight="1" x14ac:dyDescent="0.25">
      <c r="A579" s="118"/>
      <c r="B579" s="21">
        <v>2021</v>
      </c>
      <c r="C579" s="108"/>
      <c r="D579" s="46" t="s">
        <v>1497</v>
      </c>
      <c r="E579" s="22" t="s">
        <v>1497</v>
      </c>
      <c r="F579" s="4" t="s">
        <v>1497</v>
      </c>
      <c r="G579" s="154" t="s">
        <v>1513</v>
      </c>
      <c r="H579" s="24" t="s">
        <v>837</v>
      </c>
      <c r="I579" s="25" t="s">
        <v>40</v>
      </c>
      <c r="J579" s="21" t="s">
        <v>835</v>
      </c>
      <c r="K579" s="161"/>
      <c r="L579" s="26"/>
      <c r="M579" s="112">
        <v>131020202040101</v>
      </c>
      <c r="N579" s="121" t="s">
        <v>43</v>
      </c>
      <c r="O579" s="28" t="s">
        <v>1499</v>
      </c>
      <c r="P579" s="40" t="s">
        <v>713</v>
      </c>
      <c r="Q579" s="28"/>
      <c r="R579" s="28"/>
      <c r="T579" s="30">
        <v>3704880</v>
      </c>
      <c r="U579" s="31">
        <v>0</v>
      </c>
      <c r="V579" s="31">
        <v>0</v>
      </c>
      <c r="W579" s="42"/>
      <c r="X579" s="107">
        <f t="shared" si="9"/>
        <v>3704880</v>
      </c>
      <c r="Y579" s="166">
        <f t="shared" si="10"/>
        <v>3704880</v>
      </c>
      <c r="Z579" s="35">
        <v>44511</v>
      </c>
      <c r="AA579" s="47"/>
      <c r="AB579" s="47"/>
      <c r="AC579" s="39"/>
      <c r="AD579" s="38"/>
      <c r="AE579" s="48"/>
      <c r="AF579" s="38"/>
      <c r="AG579" s="38"/>
      <c r="AH579" s="38"/>
    </row>
    <row r="580" spans="1:34" ht="27.95" hidden="1" customHeight="1" x14ac:dyDescent="0.25">
      <c r="A580" s="118"/>
      <c r="B580" s="21">
        <v>2021</v>
      </c>
      <c r="C580" s="108"/>
      <c r="D580" s="46" t="s">
        <v>1497</v>
      </c>
      <c r="E580" s="22" t="s">
        <v>1497</v>
      </c>
      <c r="F580" s="4" t="s">
        <v>1497</v>
      </c>
      <c r="G580" s="154" t="s">
        <v>1513</v>
      </c>
      <c r="H580" s="24" t="s">
        <v>837</v>
      </c>
      <c r="I580" s="25" t="s">
        <v>40</v>
      </c>
      <c r="J580" s="21" t="s">
        <v>835</v>
      </c>
      <c r="K580" s="161"/>
      <c r="L580" s="26"/>
      <c r="M580" s="112">
        <v>131020202040101</v>
      </c>
      <c r="N580" s="121" t="s">
        <v>43</v>
      </c>
      <c r="O580" s="28" t="s">
        <v>1499</v>
      </c>
      <c r="P580" s="40" t="s">
        <v>713</v>
      </c>
      <c r="Q580" s="28"/>
      <c r="R580" s="28"/>
      <c r="T580" s="30">
        <v>7654320</v>
      </c>
      <c r="U580" s="31">
        <v>0</v>
      </c>
      <c r="V580" s="31">
        <v>0</v>
      </c>
      <c r="W580" s="42"/>
      <c r="X580" s="107">
        <f t="shared" si="9"/>
        <v>7654320</v>
      </c>
      <c r="Y580" s="166">
        <f t="shared" si="10"/>
        <v>7654320</v>
      </c>
      <c r="Z580" s="35">
        <v>44477</v>
      </c>
      <c r="AA580" s="47"/>
      <c r="AB580" s="47"/>
      <c r="AC580" s="39"/>
      <c r="AD580" s="38"/>
      <c r="AE580" s="48"/>
      <c r="AF580" s="38"/>
      <c r="AG580" s="38"/>
      <c r="AH580" s="38"/>
    </row>
    <row r="581" spans="1:34" ht="27.95" hidden="1" customHeight="1" x14ac:dyDescent="0.25">
      <c r="A581" s="118"/>
      <c r="B581" s="21">
        <v>2021</v>
      </c>
      <c r="C581" s="108"/>
      <c r="D581" s="46" t="s">
        <v>1497</v>
      </c>
      <c r="E581" s="22" t="s">
        <v>1497</v>
      </c>
      <c r="F581" s="4" t="s">
        <v>1497</v>
      </c>
      <c r="G581" s="154" t="s">
        <v>1513</v>
      </c>
      <c r="H581" s="24" t="s">
        <v>837</v>
      </c>
      <c r="I581" s="25" t="s">
        <v>40</v>
      </c>
      <c r="J581" s="21" t="s">
        <v>835</v>
      </c>
      <c r="K581" s="161"/>
      <c r="L581" s="26"/>
      <c r="M581" s="112">
        <v>131020202040101</v>
      </c>
      <c r="N581" s="121" t="s">
        <v>43</v>
      </c>
      <c r="O581" s="28" t="s">
        <v>1499</v>
      </c>
      <c r="P581" s="40" t="s">
        <v>713</v>
      </c>
      <c r="Q581" s="28"/>
      <c r="R581" s="28"/>
      <c r="T581" s="30">
        <v>4381560</v>
      </c>
      <c r="U581" s="31">
        <v>0</v>
      </c>
      <c r="V581" s="31">
        <v>0</v>
      </c>
      <c r="W581" s="42"/>
      <c r="X581" s="107">
        <f t="shared" si="9"/>
        <v>4381560</v>
      </c>
      <c r="Y581" s="166">
        <f t="shared" si="10"/>
        <v>4381560</v>
      </c>
      <c r="Z581" s="35">
        <v>44540</v>
      </c>
      <c r="AA581" s="47"/>
      <c r="AB581" s="47"/>
      <c r="AC581" s="39"/>
      <c r="AD581" s="38"/>
      <c r="AE581" s="48"/>
      <c r="AF581" s="38"/>
      <c r="AG581" s="38"/>
      <c r="AH581" s="38"/>
    </row>
    <row r="582" spans="1:34" ht="27.95" hidden="1" customHeight="1" x14ac:dyDescent="0.25">
      <c r="A582" s="118"/>
      <c r="B582" s="21">
        <v>2021</v>
      </c>
      <c r="C582" s="108"/>
      <c r="D582" s="46" t="s">
        <v>1497</v>
      </c>
      <c r="E582" s="22" t="s">
        <v>1497</v>
      </c>
      <c r="F582" s="4" t="s">
        <v>1497</v>
      </c>
      <c r="G582" s="154" t="s">
        <v>1514</v>
      </c>
      <c r="H582" s="24" t="s">
        <v>837</v>
      </c>
      <c r="I582" s="25" t="s">
        <v>40</v>
      </c>
      <c r="J582" s="21" t="s">
        <v>835</v>
      </c>
      <c r="K582" s="161"/>
      <c r="L582" s="26"/>
      <c r="M582" s="112">
        <v>131020202040101</v>
      </c>
      <c r="N582" s="121" t="s">
        <v>43</v>
      </c>
      <c r="O582" s="28" t="s">
        <v>1499</v>
      </c>
      <c r="P582" s="40" t="s">
        <v>713</v>
      </c>
      <c r="Q582" s="28"/>
      <c r="R582" s="28"/>
      <c r="T582" s="30">
        <v>155620</v>
      </c>
      <c r="U582" s="31">
        <v>0</v>
      </c>
      <c r="V582" s="31">
        <v>0</v>
      </c>
      <c r="W582" s="42"/>
      <c r="X582" s="107">
        <f t="shared" si="9"/>
        <v>155620</v>
      </c>
      <c r="Y582" s="166">
        <f t="shared" si="10"/>
        <v>155620</v>
      </c>
      <c r="Z582" s="35">
        <v>44511</v>
      </c>
      <c r="AA582" s="47"/>
      <c r="AB582" s="47"/>
      <c r="AC582" s="39"/>
      <c r="AD582" s="38"/>
      <c r="AE582" s="48"/>
      <c r="AF582" s="38"/>
      <c r="AG582" s="38"/>
      <c r="AH582" s="38"/>
    </row>
    <row r="583" spans="1:34" ht="27.95" hidden="1" customHeight="1" x14ac:dyDescent="0.25">
      <c r="A583" s="118"/>
      <c r="B583" s="21">
        <v>2021</v>
      </c>
      <c r="C583" s="108"/>
      <c r="D583" s="46" t="s">
        <v>1497</v>
      </c>
      <c r="E583" s="22" t="s">
        <v>1497</v>
      </c>
      <c r="F583" s="4" t="s">
        <v>1497</v>
      </c>
      <c r="G583" s="154" t="s">
        <v>1515</v>
      </c>
      <c r="H583" s="24" t="s">
        <v>837</v>
      </c>
      <c r="I583" s="25" t="s">
        <v>40</v>
      </c>
      <c r="J583" s="21" t="s">
        <v>835</v>
      </c>
      <c r="K583" s="161"/>
      <c r="L583" s="26"/>
      <c r="M583" s="112">
        <v>131020202040101</v>
      </c>
      <c r="N583" s="121" t="s">
        <v>43</v>
      </c>
      <c r="O583" s="28" t="s">
        <v>1499</v>
      </c>
      <c r="P583" s="40" t="s">
        <v>713</v>
      </c>
      <c r="Q583" s="28"/>
      <c r="R583" s="28"/>
      <c r="T583" s="30">
        <v>185680</v>
      </c>
      <c r="U583" s="31">
        <v>0</v>
      </c>
      <c r="V583" s="31">
        <v>0</v>
      </c>
      <c r="W583" s="42"/>
      <c r="X583" s="107">
        <f t="shared" si="9"/>
        <v>185680</v>
      </c>
      <c r="Y583" s="166">
        <f t="shared" si="10"/>
        <v>185680</v>
      </c>
      <c r="Z583" s="35">
        <v>44447</v>
      </c>
      <c r="AA583" s="47"/>
      <c r="AB583" s="47"/>
      <c r="AC583" s="39"/>
      <c r="AD583" s="38"/>
      <c r="AE583" s="48"/>
      <c r="AF583" s="38"/>
      <c r="AG583" s="38"/>
      <c r="AH583" s="38"/>
    </row>
    <row r="584" spans="1:34" ht="27.95" hidden="1" customHeight="1" x14ac:dyDescent="0.25">
      <c r="A584" s="118"/>
      <c r="B584" s="21">
        <v>2021</v>
      </c>
      <c r="C584" s="108"/>
      <c r="D584" s="46" t="s">
        <v>1497</v>
      </c>
      <c r="E584" s="22" t="s">
        <v>1497</v>
      </c>
      <c r="F584" s="4" t="s">
        <v>1497</v>
      </c>
      <c r="G584" s="154" t="s">
        <v>1516</v>
      </c>
      <c r="H584" s="24" t="s">
        <v>837</v>
      </c>
      <c r="I584" s="25" t="s">
        <v>40</v>
      </c>
      <c r="J584" s="21" t="s">
        <v>835</v>
      </c>
      <c r="K584" s="161"/>
      <c r="L584" s="26"/>
      <c r="M584" s="112">
        <v>131020202040101</v>
      </c>
      <c r="N584" s="121" t="s">
        <v>43</v>
      </c>
      <c r="O584" s="28" t="s">
        <v>1499</v>
      </c>
      <c r="P584" s="40" t="s">
        <v>713</v>
      </c>
      <c r="Q584" s="28"/>
      <c r="R584" s="28"/>
      <c r="T584" s="30">
        <v>158190</v>
      </c>
      <c r="U584" s="31">
        <v>0</v>
      </c>
      <c r="V584" s="31">
        <v>0</v>
      </c>
      <c r="W584" s="42"/>
      <c r="X584" s="107">
        <f t="shared" si="9"/>
        <v>158190</v>
      </c>
      <c r="Y584" s="166">
        <f t="shared" si="10"/>
        <v>158190</v>
      </c>
      <c r="Z584" s="35">
        <v>44477</v>
      </c>
      <c r="AA584" s="47"/>
      <c r="AB584" s="47"/>
      <c r="AC584" s="39"/>
      <c r="AD584" s="38"/>
      <c r="AE584" s="48"/>
      <c r="AF584" s="38"/>
      <c r="AG584" s="38"/>
      <c r="AH584" s="38"/>
    </row>
    <row r="585" spans="1:34" ht="27.95" hidden="1" customHeight="1" x14ac:dyDescent="0.25">
      <c r="A585" s="118"/>
      <c r="B585" s="21">
        <v>2021</v>
      </c>
      <c r="C585" s="108"/>
      <c r="D585" s="46" t="s">
        <v>1497</v>
      </c>
      <c r="E585" s="22" t="s">
        <v>1497</v>
      </c>
      <c r="F585" s="4" t="s">
        <v>1497</v>
      </c>
      <c r="G585" s="154" t="s">
        <v>1517</v>
      </c>
      <c r="H585" s="24" t="s">
        <v>837</v>
      </c>
      <c r="I585" s="25" t="s">
        <v>40</v>
      </c>
      <c r="J585" s="21" t="s">
        <v>835</v>
      </c>
      <c r="K585" s="161"/>
      <c r="L585" s="26"/>
      <c r="M585" s="112">
        <v>131020202040101</v>
      </c>
      <c r="N585" s="121" t="s">
        <v>43</v>
      </c>
      <c r="O585" s="28" t="s">
        <v>1499</v>
      </c>
      <c r="P585" s="40" t="s">
        <v>713</v>
      </c>
      <c r="Q585" s="28"/>
      <c r="R585" s="28"/>
      <c r="T585" s="30">
        <v>180800</v>
      </c>
      <c r="U585" s="31">
        <v>0</v>
      </c>
      <c r="V585" s="31">
        <v>0</v>
      </c>
      <c r="W585" s="42"/>
      <c r="X585" s="107">
        <f t="shared" si="9"/>
        <v>180800</v>
      </c>
      <c r="Y585" s="166">
        <f t="shared" si="10"/>
        <v>180800</v>
      </c>
      <c r="Z585" s="35">
        <v>44540</v>
      </c>
      <c r="AA585" s="47"/>
      <c r="AB585" s="47"/>
      <c r="AC585" s="39"/>
      <c r="AD585" s="38"/>
      <c r="AE585" s="48"/>
      <c r="AF585" s="38"/>
      <c r="AG585" s="38"/>
      <c r="AH585" s="38"/>
    </row>
    <row r="586" spans="1:34" ht="27.95" hidden="1" customHeight="1" x14ac:dyDescent="0.25">
      <c r="A586" s="118"/>
      <c r="B586" s="21">
        <v>2021</v>
      </c>
      <c r="C586" s="108"/>
      <c r="D586" s="46" t="s">
        <v>1497</v>
      </c>
      <c r="E586" s="22" t="s">
        <v>1497</v>
      </c>
      <c r="F586" s="4" t="s">
        <v>1497</v>
      </c>
      <c r="G586" s="154" t="s">
        <v>1518</v>
      </c>
      <c r="H586" s="24" t="s">
        <v>837</v>
      </c>
      <c r="I586" s="25" t="s">
        <v>40</v>
      </c>
      <c r="J586" s="21" t="s">
        <v>835</v>
      </c>
      <c r="K586" s="161"/>
      <c r="L586" s="26"/>
      <c r="M586" s="112">
        <v>131020202040101</v>
      </c>
      <c r="N586" s="121" t="s">
        <v>43</v>
      </c>
      <c r="O586" s="28" t="s">
        <v>1499</v>
      </c>
      <c r="P586" s="40" t="s">
        <v>713</v>
      </c>
      <c r="Q586" s="28"/>
      <c r="R586" s="28"/>
      <c r="T586" s="30">
        <v>110110</v>
      </c>
      <c r="U586" s="31">
        <v>0</v>
      </c>
      <c r="V586" s="31">
        <v>0</v>
      </c>
      <c r="W586" s="42"/>
      <c r="X586" s="107">
        <f t="shared" si="9"/>
        <v>110110</v>
      </c>
      <c r="Y586" s="166">
        <f t="shared" si="10"/>
        <v>110110</v>
      </c>
      <c r="Z586" s="35">
        <v>44329</v>
      </c>
      <c r="AA586" s="47"/>
      <c r="AB586" s="47"/>
      <c r="AC586" s="39"/>
      <c r="AD586" s="38"/>
      <c r="AE586" s="48"/>
      <c r="AF586" s="38"/>
      <c r="AG586" s="38"/>
      <c r="AH586" s="38"/>
    </row>
    <row r="587" spans="1:34" ht="27.95" hidden="1" customHeight="1" x14ac:dyDescent="0.25">
      <c r="A587" s="118"/>
      <c r="B587" s="21">
        <v>2021</v>
      </c>
      <c r="C587" s="108"/>
      <c r="D587" s="46" t="s">
        <v>1497</v>
      </c>
      <c r="E587" s="22" t="s">
        <v>1497</v>
      </c>
      <c r="F587" s="4" t="s">
        <v>1497</v>
      </c>
      <c r="G587" s="154" t="s">
        <v>1518</v>
      </c>
      <c r="H587" s="24" t="s">
        <v>837</v>
      </c>
      <c r="I587" s="25" t="s">
        <v>40</v>
      </c>
      <c r="J587" s="21" t="s">
        <v>835</v>
      </c>
      <c r="K587" s="161"/>
      <c r="L587" s="26"/>
      <c r="M587" s="112">
        <v>131020202040103</v>
      </c>
      <c r="N587" s="121" t="s">
        <v>43</v>
      </c>
      <c r="O587" s="28" t="s">
        <v>1499</v>
      </c>
      <c r="P587" s="40" t="s">
        <v>713</v>
      </c>
      <c r="Q587" s="28"/>
      <c r="R587" s="28"/>
      <c r="T587" s="30">
        <v>55070</v>
      </c>
      <c r="U587" s="31">
        <v>0</v>
      </c>
      <c r="V587" s="31">
        <v>0</v>
      </c>
      <c r="W587" s="42"/>
      <c r="X587" s="107">
        <f t="shared" si="9"/>
        <v>55070</v>
      </c>
      <c r="Y587" s="166">
        <f t="shared" si="10"/>
        <v>55070</v>
      </c>
      <c r="Z587" s="35">
        <v>44329</v>
      </c>
      <c r="AA587" s="47"/>
      <c r="AB587" s="47"/>
      <c r="AC587" s="39"/>
      <c r="AD587" s="38"/>
      <c r="AE587" s="48"/>
      <c r="AF587" s="38"/>
      <c r="AG587" s="38"/>
      <c r="AH587" s="38"/>
    </row>
    <row r="588" spans="1:34" ht="27.95" hidden="1" customHeight="1" x14ac:dyDescent="0.25">
      <c r="A588" s="118"/>
      <c r="B588" s="21">
        <v>2021</v>
      </c>
      <c r="C588" s="108"/>
      <c r="D588" s="46" t="s">
        <v>1497</v>
      </c>
      <c r="E588" s="22" t="s">
        <v>1497</v>
      </c>
      <c r="F588" s="4" t="s">
        <v>1497</v>
      </c>
      <c r="G588" s="154" t="s">
        <v>1519</v>
      </c>
      <c r="H588" s="24" t="s">
        <v>837</v>
      </c>
      <c r="I588" s="25" t="s">
        <v>40</v>
      </c>
      <c r="J588" s="21" t="s">
        <v>835</v>
      </c>
      <c r="K588" s="161"/>
      <c r="L588" s="26"/>
      <c r="M588" s="112">
        <v>131020202040101</v>
      </c>
      <c r="N588" s="121" t="s">
        <v>43</v>
      </c>
      <c r="O588" s="28" t="s">
        <v>1499</v>
      </c>
      <c r="P588" s="40" t="s">
        <v>713</v>
      </c>
      <c r="Q588" s="28"/>
      <c r="R588" s="28"/>
      <c r="T588" s="30">
        <v>95600</v>
      </c>
      <c r="U588" s="31">
        <v>0</v>
      </c>
      <c r="V588" s="31">
        <v>0</v>
      </c>
      <c r="W588" s="42"/>
      <c r="X588" s="107">
        <f t="shared" si="9"/>
        <v>95600</v>
      </c>
      <c r="Y588" s="166">
        <f t="shared" si="10"/>
        <v>95600</v>
      </c>
      <c r="Z588" s="35">
        <v>44512</v>
      </c>
      <c r="AA588" s="47"/>
      <c r="AB588" s="47"/>
      <c r="AC588" s="39"/>
      <c r="AD588" s="38"/>
      <c r="AE588" s="48"/>
      <c r="AF588" s="38"/>
      <c r="AG588" s="38"/>
      <c r="AH588" s="38"/>
    </row>
    <row r="589" spans="1:34" ht="27.95" hidden="1" customHeight="1" x14ac:dyDescent="0.25">
      <c r="A589" s="118"/>
      <c r="B589" s="21">
        <v>2021</v>
      </c>
      <c r="C589" s="108"/>
      <c r="D589" s="46" t="s">
        <v>1497</v>
      </c>
      <c r="E589" s="22" t="s">
        <v>1497</v>
      </c>
      <c r="F589" s="4" t="s">
        <v>1497</v>
      </c>
      <c r="G589" s="154" t="s">
        <v>1519</v>
      </c>
      <c r="H589" s="24" t="s">
        <v>837</v>
      </c>
      <c r="I589" s="25" t="s">
        <v>40</v>
      </c>
      <c r="J589" s="21" t="s">
        <v>835</v>
      </c>
      <c r="K589" s="161"/>
      <c r="L589" s="26"/>
      <c r="M589" s="112">
        <v>131020202040103</v>
      </c>
      <c r="N589" s="121" t="s">
        <v>43</v>
      </c>
      <c r="O589" s="28" t="s">
        <v>1499</v>
      </c>
      <c r="P589" s="40" t="s">
        <v>713</v>
      </c>
      <c r="Q589" s="28"/>
      <c r="R589" s="28"/>
      <c r="T589" s="30">
        <v>48930</v>
      </c>
      <c r="U589" s="31">
        <v>0</v>
      </c>
      <c r="V589" s="31">
        <v>0</v>
      </c>
      <c r="W589" s="42"/>
      <c r="X589" s="107">
        <f t="shared" si="9"/>
        <v>48930</v>
      </c>
      <c r="Y589" s="166">
        <f t="shared" si="10"/>
        <v>48930</v>
      </c>
      <c r="Z589" s="35">
        <v>44512</v>
      </c>
      <c r="AA589" s="47"/>
      <c r="AB589" s="47"/>
      <c r="AC589" s="39"/>
      <c r="AD589" s="38"/>
      <c r="AE589" s="48"/>
      <c r="AF589" s="38"/>
      <c r="AG589" s="38"/>
      <c r="AH589" s="38"/>
    </row>
    <row r="590" spans="1:34" ht="27.95" hidden="1" customHeight="1" x14ac:dyDescent="0.25">
      <c r="A590" s="118"/>
      <c r="B590" s="21">
        <v>2021</v>
      </c>
      <c r="C590" s="108"/>
      <c r="D590" s="46" t="s">
        <v>1497</v>
      </c>
      <c r="E590" s="22" t="s">
        <v>1497</v>
      </c>
      <c r="F590" s="4" t="s">
        <v>1497</v>
      </c>
      <c r="G590" s="154" t="s">
        <v>1520</v>
      </c>
      <c r="H590" s="24" t="s">
        <v>837</v>
      </c>
      <c r="I590" s="25" t="s">
        <v>40</v>
      </c>
      <c r="J590" s="21" t="s">
        <v>835</v>
      </c>
      <c r="K590" s="161"/>
      <c r="L590" s="26"/>
      <c r="M590" s="112">
        <v>131020202040101</v>
      </c>
      <c r="N590" s="121" t="s">
        <v>43</v>
      </c>
      <c r="O590" s="28" t="s">
        <v>1499</v>
      </c>
      <c r="P590" s="40" t="s">
        <v>713</v>
      </c>
      <c r="Q590" s="28"/>
      <c r="R590" s="28"/>
      <c r="T590" s="30">
        <v>90000</v>
      </c>
      <c r="U590" s="31">
        <v>0</v>
      </c>
      <c r="V590" s="31">
        <v>0</v>
      </c>
      <c r="W590" s="42"/>
      <c r="X590" s="107">
        <f t="shared" si="9"/>
        <v>90000</v>
      </c>
      <c r="Y590" s="166">
        <f t="shared" si="10"/>
        <v>90000</v>
      </c>
      <c r="Z590" s="35">
        <v>44242</v>
      </c>
      <c r="AA590" s="47"/>
      <c r="AB590" s="47"/>
      <c r="AC590" s="39"/>
      <c r="AD590" s="38"/>
      <c r="AE590" s="48"/>
      <c r="AF590" s="38"/>
      <c r="AG590" s="38"/>
      <c r="AH590" s="38"/>
    </row>
    <row r="591" spans="1:34" ht="27.95" hidden="1" customHeight="1" x14ac:dyDescent="0.25">
      <c r="A591" s="118"/>
      <c r="B591" s="21">
        <v>2021</v>
      </c>
      <c r="C591" s="108"/>
      <c r="D591" s="46" t="s">
        <v>1497</v>
      </c>
      <c r="E591" s="22" t="s">
        <v>1497</v>
      </c>
      <c r="F591" s="4" t="s">
        <v>1497</v>
      </c>
      <c r="G591" s="154" t="s">
        <v>1520</v>
      </c>
      <c r="H591" s="24" t="s">
        <v>837</v>
      </c>
      <c r="I591" s="25" t="s">
        <v>40</v>
      </c>
      <c r="J591" s="21" t="s">
        <v>835</v>
      </c>
      <c r="K591" s="161"/>
      <c r="L591" s="26"/>
      <c r="M591" s="112">
        <v>131020202040103</v>
      </c>
      <c r="N591" s="121" t="s">
        <v>43</v>
      </c>
      <c r="O591" s="28" t="s">
        <v>1499</v>
      </c>
      <c r="P591" s="40" t="s">
        <v>713</v>
      </c>
      <c r="Q591" s="28"/>
      <c r="R591" s="28"/>
      <c r="T591" s="30">
        <v>51540</v>
      </c>
      <c r="U591" s="31">
        <v>0</v>
      </c>
      <c r="V591" s="31">
        <v>0</v>
      </c>
      <c r="W591" s="42"/>
      <c r="X591" s="107">
        <f t="shared" si="9"/>
        <v>51540</v>
      </c>
      <c r="Y591" s="166">
        <f t="shared" si="10"/>
        <v>51540</v>
      </c>
      <c r="Z591" s="35">
        <v>44242</v>
      </c>
      <c r="AA591" s="47"/>
      <c r="AB591" s="47"/>
      <c r="AC591" s="39"/>
      <c r="AD591" s="38"/>
      <c r="AE591" s="48"/>
      <c r="AF591" s="38"/>
      <c r="AG591" s="38"/>
      <c r="AH591" s="38"/>
    </row>
    <row r="592" spans="1:34" ht="27.95" hidden="1" customHeight="1" x14ac:dyDescent="0.25">
      <c r="A592" s="118"/>
      <c r="B592" s="21">
        <v>2021</v>
      </c>
      <c r="C592" s="108"/>
      <c r="D592" s="46" t="s">
        <v>1497</v>
      </c>
      <c r="E592" s="22" t="s">
        <v>1497</v>
      </c>
      <c r="F592" s="4" t="s">
        <v>1497</v>
      </c>
      <c r="G592" s="154" t="s">
        <v>1521</v>
      </c>
      <c r="H592" s="24" t="s">
        <v>837</v>
      </c>
      <c r="I592" s="25" t="s">
        <v>40</v>
      </c>
      <c r="J592" s="21" t="s">
        <v>835</v>
      </c>
      <c r="K592" s="161"/>
      <c r="L592" s="26"/>
      <c r="M592" s="112">
        <v>131020202040101</v>
      </c>
      <c r="N592" s="121" t="s">
        <v>43</v>
      </c>
      <c r="O592" s="28" t="s">
        <v>1499</v>
      </c>
      <c r="P592" s="40" t="s">
        <v>713</v>
      </c>
      <c r="Q592" s="28"/>
      <c r="R592" s="28"/>
      <c r="T592" s="30">
        <v>146850</v>
      </c>
      <c r="U592" s="31">
        <v>0</v>
      </c>
      <c r="V592" s="31">
        <v>0</v>
      </c>
      <c r="W592" s="42"/>
      <c r="X592" s="107">
        <f t="shared" si="9"/>
        <v>146850</v>
      </c>
      <c r="Y592" s="166">
        <f t="shared" si="10"/>
        <v>146850</v>
      </c>
      <c r="Z592" s="35">
        <v>44301</v>
      </c>
      <c r="AA592" s="47"/>
      <c r="AB592" s="47"/>
      <c r="AC592" s="39"/>
      <c r="AD592" s="38"/>
      <c r="AE592" s="48"/>
      <c r="AF592" s="38"/>
      <c r="AG592" s="38"/>
      <c r="AH592" s="38"/>
    </row>
    <row r="593" spans="1:34" ht="27.95" hidden="1" customHeight="1" x14ac:dyDescent="0.25">
      <c r="A593" s="118"/>
      <c r="B593" s="21">
        <v>2021</v>
      </c>
      <c r="C593" s="108"/>
      <c r="D593" s="46" t="s">
        <v>1497</v>
      </c>
      <c r="E593" s="22" t="s">
        <v>1497</v>
      </c>
      <c r="F593" s="4" t="s">
        <v>1497</v>
      </c>
      <c r="G593" s="154" t="s">
        <v>1521</v>
      </c>
      <c r="H593" s="24" t="s">
        <v>837</v>
      </c>
      <c r="I593" s="25" t="s">
        <v>40</v>
      </c>
      <c r="J593" s="21" t="s">
        <v>835</v>
      </c>
      <c r="K593" s="161"/>
      <c r="L593" s="26"/>
      <c r="M593" s="112">
        <v>131020202040103</v>
      </c>
      <c r="N593" s="121" t="s">
        <v>43</v>
      </c>
      <c r="O593" s="28" t="s">
        <v>1499</v>
      </c>
      <c r="P593" s="40" t="s">
        <v>713</v>
      </c>
      <c r="Q593" s="28"/>
      <c r="R593" s="28"/>
      <c r="T593" s="30">
        <v>52300</v>
      </c>
      <c r="U593" s="31">
        <v>0</v>
      </c>
      <c r="V593" s="31">
        <v>0</v>
      </c>
      <c r="W593" s="42"/>
      <c r="X593" s="107">
        <f t="shared" si="9"/>
        <v>52300</v>
      </c>
      <c r="Y593" s="166">
        <f t="shared" si="10"/>
        <v>52300</v>
      </c>
      <c r="Z593" s="35">
        <v>44301</v>
      </c>
      <c r="AA593" s="47"/>
      <c r="AB593" s="47"/>
      <c r="AC593" s="39"/>
      <c r="AD593" s="38"/>
      <c r="AE593" s="48"/>
      <c r="AF593" s="38"/>
      <c r="AG593" s="38"/>
      <c r="AH593" s="38"/>
    </row>
    <row r="594" spans="1:34" ht="27.95" hidden="1" customHeight="1" x14ac:dyDescent="0.25">
      <c r="A594" s="118"/>
      <c r="B594" s="21">
        <v>2021</v>
      </c>
      <c r="C594" s="108"/>
      <c r="D594" s="46" t="s">
        <v>1497</v>
      </c>
      <c r="E594" s="22" t="s">
        <v>1497</v>
      </c>
      <c r="F594" s="4" t="s">
        <v>1497</v>
      </c>
      <c r="G594" s="154" t="s">
        <v>1522</v>
      </c>
      <c r="H594" s="24" t="s">
        <v>837</v>
      </c>
      <c r="I594" s="25" t="s">
        <v>40</v>
      </c>
      <c r="J594" s="21" t="s">
        <v>835</v>
      </c>
      <c r="K594" s="161"/>
      <c r="L594" s="26"/>
      <c r="M594" s="112">
        <v>131020202040101</v>
      </c>
      <c r="N594" s="121" t="s">
        <v>43</v>
      </c>
      <c r="O594" s="28" t="s">
        <v>1499</v>
      </c>
      <c r="P594" s="40" t="s">
        <v>713</v>
      </c>
      <c r="Q594" s="28"/>
      <c r="R594" s="28"/>
      <c r="T594" s="30">
        <v>134280</v>
      </c>
      <c r="U594" s="31">
        <v>0</v>
      </c>
      <c r="V594" s="31">
        <v>0</v>
      </c>
      <c r="W594" s="42"/>
      <c r="X594" s="107">
        <f t="shared" si="9"/>
        <v>134280</v>
      </c>
      <c r="Y594" s="166">
        <f t="shared" si="10"/>
        <v>134280</v>
      </c>
      <c r="Z594" s="35">
        <v>44393</v>
      </c>
      <c r="AA594" s="47"/>
      <c r="AB594" s="47"/>
      <c r="AC594" s="39"/>
      <c r="AD594" s="38"/>
      <c r="AE594" s="48"/>
      <c r="AF594" s="38"/>
      <c r="AG594" s="38"/>
      <c r="AH594" s="38"/>
    </row>
    <row r="595" spans="1:34" ht="27.95" hidden="1" customHeight="1" x14ac:dyDescent="0.25">
      <c r="A595" s="118"/>
      <c r="B595" s="21">
        <v>2021</v>
      </c>
      <c r="C595" s="108"/>
      <c r="D595" s="46" t="s">
        <v>1497</v>
      </c>
      <c r="E595" s="22" t="s">
        <v>1497</v>
      </c>
      <c r="F595" s="4" t="s">
        <v>1497</v>
      </c>
      <c r="G595" s="154" t="s">
        <v>1522</v>
      </c>
      <c r="H595" s="24" t="s">
        <v>837</v>
      </c>
      <c r="I595" s="25" t="s">
        <v>40</v>
      </c>
      <c r="J595" s="21" t="s">
        <v>835</v>
      </c>
      <c r="K595" s="161"/>
      <c r="L595" s="26"/>
      <c r="M595" s="112">
        <v>131020202040103</v>
      </c>
      <c r="N595" s="121" t="s">
        <v>43</v>
      </c>
      <c r="O595" s="28" t="s">
        <v>1499</v>
      </c>
      <c r="P595" s="40" t="s">
        <v>713</v>
      </c>
      <c r="Q595" s="28"/>
      <c r="R595" s="28"/>
      <c r="T595" s="30">
        <v>54830</v>
      </c>
      <c r="U595" s="31">
        <v>0</v>
      </c>
      <c r="V595" s="31">
        <v>0</v>
      </c>
      <c r="W595" s="42"/>
      <c r="X595" s="107">
        <f t="shared" si="9"/>
        <v>54830</v>
      </c>
      <c r="Y595" s="166">
        <f t="shared" si="10"/>
        <v>54830</v>
      </c>
      <c r="Z595" s="35">
        <v>44393</v>
      </c>
      <c r="AA595" s="47"/>
      <c r="AB595" s="47"/>
      <c r="AC595" s="39"/>
      <c r="AD595" s="38"/>
      <c r="AE595" s="48"/>
      <c r="AF595" s="38"/>
      <c r="AG595" s="38"/>
      <c r="AH595" s="38"/>
    </row>
    <row r="596" spans="1:34" ht="27.95" hidden="1" customHeight="1" x14ac:dyDescent="0.25">
      <c r="A596" s="118"/>
      <c r="B596" s="21">
        <v>2021</v>
      </c>
      <c r="C596" s="108"/>
      <c r="D596" s="46" t="s">
        <v>1497</v>
      </c>
      <c r="E596" s="22" t="s">
        <v>1497</v>
      </c>
      <c r="F596" s="4" t="s">
        <v>1497</v>
      </c>
      <c r="G596" s="154" t="s">
        <v>1523</v>
      </c>
      <c r="H596" s="24" t="s">
        <v>837</v>
      </c>
      <c r="I596" s="25" t="s">
        <v>40</v>
      </c>
      <c r="J596" s="21" t="s">
        <v>835</v>
      </c>
      <c r="K596" s="161"/>
      <c r="L596" s="26"/>
      <c r="M596" s="112">
        <v>131020202040101</v>
      </c>
      <c r="N596" s="121" t="s">
        <v>43</v>
      </c>
      <c r="O596" s="28" t="s">
        <v>1499</v>
      </c>
      <c r="P596" s="40" t="s">
        <v>713</v>
      </c>
      <c r="Q596" s="28"/>
      <c r="R596" s="28"/>
      <c r="T596" s="30">
        <v>123500</v>
      </c>
      <c r="U596" s="31">
        <v>0</v>
      </c>
      <c r="V596" s="31">
        <v>0</v>
      </c>
      <c r="W596" s="42"/>
      <c r="X596" s="107">
        <f t="shared" si="9"/>
        <v>123500</v>
      </c>
      <c r="Y596" s="166">
        <f t="shared" si="10"/>
        <v>123500</v>
      </c>
      <c r="Z596" s="35">
        <v>44418</v>
      </c>
      <c r="AA596" s="47"/>
      <c r="AB596" s="47"/>
      <c r="AC596" s="39"/>
      <c r="AD596" s="38"/>
      <c r="AE596" s="48"/>
      <c r="AF596" s="38"/>
      <c r="AG596" s="38"/>
      <c r="AH596" s="38"/>
    </row>
    <row r="597" spans="1:34" ht="27.95" hidden="1" customHeight="1" x14ac:dyDescent="0.25">
      <c r="A597" s="118"/>
      <c r="B597" s="21">
        <v>2021</v>
      </c>
      <c r="C597" s="108"/>
      <c r="D597" s="46" t="s">
        <v>1497</v>
      </c>
      <c r="E597" s="22" t="s">
        <v>1497</v>
      </c>
      <c r="F597" s="4" t="s">
        <v>1497</v>
      </c>
      <c r="G597" s="154" t="s">
        <v>1523</v>
      </c>
      <c r="H597" s="24" t="s">
        <v>837</v>
      </c>
      <c r="I597" s="25" t="s">
        <v>40</v>
      </c>
      <c r="J597" s="21" t="s">
        <v>835</v>
      </c>
      <c r="K597" s="161"/>
      <c r="L597" s="26"/>
      <c r="M597" s="112">
        <v>131020202040103</v>
      </c>
      <c r="N597" s="121" t="s">
        <v>43</v>
      </c>
      <c r="O597" s="28" t="s">
        <v>1499</v>
      </c>
      <c r="P597" s="40" t="s">
        <v>713</v>
      </c>
      <c r="Q597" s="28"/>
      <c r="R597" s="28"/>
      <c r="T597" s="30">
        <v>51120</v>
      </c>
      <c r="U597" s="31">
        <v>0</v>
      </c>
      <c r="V597" s="31">
        <v>0</v>
      </c>
      <c r="W597" s="42"/>
      <c r="X597" s="107">
        <f t="shared" si="9"/>
        <v>51120</v>
      </c>
      <c r="Y597" s="166">
        <f t="shared" si="10"/>
        <v>51120</v>
      </c>
      <c r="Z597" s="35">
        <v>44418</v>
      </c>
      <c r="AA597" s="47"/>
      <c r="AB597" s="47"/>
      <c r="AC597" s="39"/>
      <c r="AD597" s="38"/>
      <c r="AE597" s="48"/>
      <c r="AF597" s="38"/>
      <c r="AG597" s="38"/>
      <c r="AH597" s="38"/>
    </row>
    <row r="598" spans="1:34" ht="27.95" hidden="1" customHeight="1" x14ac:dyDescent="0.25">
      <c r="A598" s="118"/>
      <c r="B598" s="21">
        <v>2021</v>
      </c>
      <c r="C598" s="108"/>
      <c r="D598" s="46" t="s">
        <v>1497</v>
      </c>
      <c r="E598" s="22" t="s">
        <v>1497</v>
      </c>
      <c r="F598" s="4" t="s">
        <v>1497</v>
      </c>
      <c r="G598" s="154" t="s">
        <v>1524</v>
      </c>
      <c r="H598" s="24" t="s">
        <v>837</v>
      </c>
      <c r="I598" s="25" t="s">
        <v>40</v>
      </c>
      <c r="J598" s="21" t="s">
        <v>835</v>
      </c>
      <c r="K598" s="161"/>
      <c r="L598" s="26"/>
      <c r="M598" s="112">
        <v>131020202040101</v>
      </c>
      <c r="N598" s="121" t="s">
        <v>43</v>
      </c>
      <c r="O598" s="28" t="s">
        <v>1499</v>
      </c>
      <c r="P598" s="40" t="s">
        <v>713</v>
      </c>
      <c r="Q598" s="28"/>
      <c r="R598" s="28"/>
      <c r="T598" s="30">
        <v>350</v>
      </c>
      <c r="U598" s="31">
        <v>0</v>
      </c>
      <c r="V598" s="31">
        <v>0</v>
      </c>
      <c r="W598" s="42"/>
      <c r="X598" s="107">
        <f t="shared" si="9"/>
        <v>350</v>
      </c>
      <c r="Y598" s="166">
        <f t="shared" si="10"/>
        <v>350</v>
      </c>
      <c r="Z598" s="35">
        <v>44418</v>
      </c>
      <c r="AA598" s="47"/>
      <c r="AB598" s="47"/>
      <c r="AC598" s="39"/>
      <c r="AD598" s="38"/>
      <c r="AE598" s="48"/>
      <c r="AF598" s="38"/>
      <c r="AG598" s="38"/>
      <c r="AH598" s="38"/>
    </row>
    <row r="599" spans="1:34" ht="27.95" hidden="1" customHeight="1" x14ac:dyDescent="0.25">
      <c r="A599" s="118"/>
      <c r="B599" s="21">
        <v>2021</v>
      </c>
      <c r="C599" s="108"/>
      <c r="D599" s="46" t="s">
        <v>1497</v>
      </c>
      <c r="E599" s="22" t="s">
        <v>1497</v>
      </c>
      <c r="F599" s="4" t="s">
        <v>1497</v>
      </c>
      <c r="G599" s="154" t="s">
        <v>1525</v>
      </c>
      <c r="H599" s="24" t="s">
        <v>837</v>
      </c>
      <c r="I599" s="25" t="s">
        <v>40</v>
      </c>
      <c r="J599" s="21" t="s">
        <v>835</v>
      </c>
      <c r="K599" s="161"/>
      <c r="L599" s="26"/>
      <c r="M599" s="112">
        <v>131020202040101</v>
      </c>
      <c r="N599" s="121" t="s">
        <v>43</v>
      </c>
      <c r="O599" s="28" t="s">
        <v>1499</v>
      </c>
      <c r="P599" s="40" t="s">
        <v>713</v>
      </c>
      <c r="Q599" s="28"/>
      <c r="R599" s="28"/>
      <c r="T599" s="30">
        <v>109980</v>
      </c>
      <c r="U599" s="31">
        <v>0</v>
      </c>
      <c r="V599" s="31">
        <v>0</v>
      </c>
      <c r="W599" s="42"/>
      <c r="X599" s="107">
        <f t="shared" si="9"/>
        <v>109980</v>
      </c>
      <c r="Y599" s="166">
        <f t="shared" si="10"/>
        <v>109980</v>
      </c>
      <c r="Z599" s="35">
        <v>44453</v>
      </c>
      <c r="AA599" s="47"/>
      <c r="AB599" s="47"/>
      <c r="AC599" s="39"/>
      <c r="AD599" s="38"/>
      <c r="AE599" s="48"/>
      <c r="AF599" s="38"/>
      <c r="AG599" s="38"/>
      <c r="AH599" s="38"/>
    </row>
    <row r="600" spans="1:34" ht="27.95" hidden="1" customHeight="1" x14ac:dyDescent="0.25">
      <c r="A600" s="118"/>
      <c r="B600" s="21">
        <v>2021</v>
      </c>
      <c r="C600" s="108"/>
      <c r="D600" s="46" t="s">
        <v>1497</v>
      </c>
      <c r="E600" s="22" t="s">
        <v>1497</v>
      </c>
      <c r="F600" s="4" t="s">
        <v>1497</v>
      </c>
      <c r="G600" s="154" t="s">
        <v>1525</v>
      </c>
      <c r="H600" s="24" t="s">
        <v>837</v>
      </c>
      <c r="I600" s="25" t="s">
        <v>40</v>
      </c>
      <c r="J600" s="21" t="s">
        <v>835</v>
      </c>
      <c r="K600" s="161"/>
      <c r="L600" s="26"/>
      <c r="M600" s="112">
        <v>131020202040103</v>
      </c>
      <c r="N600" s="121" t="s">
        <v>43</v>
      </c>
      <c r="O600" s="28" t="s">
        <v>1499</v>
      </c>
      <c r="P600" s="40" t="s">
        <v>713</v>
      </c>
      <c r="Q600" s="28"/>
      <c r="R600" s="28"/>
      <c r="T600" s="30">
        <v>47860</v>
      </c>
      <c r="U600" s="31">
        <v>0</v>
      </c>
      <c r="V600" s="31">
        <v>0</v>
      </c>
      <c r="W600" s="42"/>
      <c r="X600" s="107">
        <f t="shared" si="9"/>
        <v>47860</v>
      </c>
      <c r="Y600" s="166">
        <f t="shared" si="10"/>
        <v>47860</v>
      </c>
      <c r="Z600" s="35">
        <v>44453</v>
      </c>
      <c r="AA600" s="47"/>
      <c r="AB600" s="47"/>
      <c r="AC600" s="39"/>
      <c r="AD600" s="38"/>
      <c r="AE600" s="48"/>
      <c r="AF600" s="38"/>
      <c r="AG600" s="38"/>
      <c r="AH600" s="38"/>
    </row>
    <row r="601" spans="1:34" ht="27.95" hidden="1" customHeight="1" x14ac:dyDescent="0.25">
      <c r="A601" s="118"/>
      <c r="B601" s="21">
        <v>2021</v>
      </c>
      <c r="C601" s="108"/>
      <c r="D601" s="46" t="s">
        <v>1497</v>
      </c>
      <c r="E601" s="22" t="s">
        <v>1497</v>
      </c>
      <c r="F601" s="4" t="s">
        <v>1497</v>
      </c>
      <c r="G601" s="154" t="s">
        <v>1526</v>
      </c>
      <c r="H601" s="24" t="s">
        <v>837</v>
      </c>
      <c r="I601" s="25" t="s">
        <v>40</v>
      </c>
      <c r="J601" s="21" t="s">
        <v>835</v>
      </c>
      <c r="K601" s="161"/>
      <c r="L601" s="26"/>
      <c r="M601" s="112">
        <v>131020202040101</v>
      </c>
      <c r="N601" s="121" t="s">
        <v>43</v>
      </c>
      <c r="O601" s="28" t="s">
        <v>1499</v>
      </c>
      <c r="P601" s="40" t="s">
        <v>713</v>
      </c>
      <c r="Q601" s="28"/>
      <c r="R601" s="28"/>
      <c r="T601" s="30">
        <v>116270</v>
      </c>
      <c r="U601" s="31">
        <v>0</v>
      </c>
      <c r="V601" s="31">
        <v>0</v>
      </c>
      <c r="W601" s="42"/>
      <c r="X601" s="107">
        <f t="shared" si="9"/>
        <v>116270</v>
      </c>
      <c r="Y601" s="166">
        <f t="shared" si="10"/>
        <v>116270</v>
      </c>
      <c r="Z601" s="35">
        <v>44480</v>
      </c>
      <c r="AA601" s="47"/>
      <c r="AB601" s="47"/>
      <c r="AC601" s="39"/>
      <c r="AD601" s="38"/>
      <c r="AE601" s="48"/>
      <c r="AF601" s="38"/>
      <c r="AG601" s="38"/>
      <c r="AH601" s="38"/>
    </row>
    <row r="602" spans="1:34" ht="27.95" hidden="1" customHeight="1" x14ac:dyDescent="0.25">
      <c r="A602" s="118"/>
      <c r="B602" s="21">
        <v>2021</v>
      </c>
      <c r="C602" s="108"/>
      <c r="D602" s="46" t="s">
        <v>1497</v>
      </c>
      <c r="E602" s="22" t="s">
        <v>1497</v>
      </c>
      <c r="F602" s="4" t="s">
        <v>1497</v>
      </c>
      <c r="G602" s="154" t="s">
        <v>1526</v>
      </c>
      <c r="H602" s="24" t="s">
        <v>837</v>
      </c>
      <c r="I602" s="25" t="s">
        <v>40</v>
      </c>
      <c r="J602" s="21" t="s">
        <v>835</v>
      </c>
      <c r="K602" s="161"/>
      <c r="L602" s="26"/>
      <c r="M602" s="112">
        <v>131020202040103</v>
      </c>
      <c r="N602" s="121" t="s">
        <v>43</v>
      </c>
      <c r="O602" s="28" t="s">
        <v>1499</v>
      </c>
      <c r="P602" s="40" t="s">
        <v>713</v>
      </c>
      <c r="Q602" s="28"/>
      <c r="R602" s="28"/>
      <c r="T602" s="30">
        <v>49460</v>
      </c>
      <c r="U602" s="31">
        <v>0</v>
      </c>
      <c r="V602" s="31">
        <v>0</v>
      </c>
      <c r="W602" s="42"/>
      <c r="X602" s="107">
        <f t="shared" si="9"/>
        <v>49460</v>
      </c>
      <c r="Y602" s="166">
        <f t="shared" si="10"/>
        <v>49460</v>
      </c>
      <c r="Z602" s="35">
        <v>44480</v>
      </c>
      <c r="AA602" s="47"/>
      <c r="AB602" s="47"/>
      <c r="AC602" s="39"/>
      <c r="AD602" s="38"/>
      <c r="AE602" s="48"/>
      <c r="AF602" s="38"/>
      <c r="AG602" s="38"/>
      <c r="AH602" s="38"/>
    </row>
    <row r="603" spans="1:34" ht="27.95" hidden="1" customHeight="1" x14ac:dyDescent="0.25">
      <c r="A603" s="118"/>
      <c r="B603" s="21">
        <v>2021</v>
      </c>
      <c r="C603" s="108"/>
      <c r="D603" s="46" t="s">
        <v>1497</v>
      </c>
      <c r="E603" s="22" t="s">
        <v>1497</v>
      </c>
      <c r="F603" s="4" t="s">
        <v>1497</v>
      </c>
      <c r="G603" s="154" t="s">
        <v>1527</v>
      </c>
      <c r="H603" s="24" t="s">
        <v>837</v>
      </c>
      <c r="I603" s="25" t="s">
        <v>40</v>
      </c>
      <c r="J603" s="21" t="s">
        <v>835</v>
      </c>
      <c r="K603" s="161"/>
      <c r="L603" s="26"/>
      <c r="M603" s="112">
        <v>131020202040101</v>
      </c>
      <c r="N603" s="121" t="s">
        <v>43</v>
      </c>
      <c r="O603" s="28" t="s">
        <v>1499</v>
      </c>
      <c r="P603" s="40" t="s">
        <v>713</v>
      </c>
      <c r="Q603" s="28"/>
      <c r="R603" s="28"/>
      <c r="T603" s="30">
        <v>103370</v>
      </c>
      <c r="U603" s="31">
        <v>0</v>
      </c>
      <c r="V603" s="31">
        <v>0</v>
      </c>
      <c r="W603" s="42"/>
      <c r="X603" s="107">
        <f t="shared" si="9"/>
        <v>103370</v>
      </c>
      <c r="Y603" s="166">
        <f t="shared" si="10"/>
        <v>103370</v>
      </c>
      <c r="Z603" s="35">
        <v>44544</v>
      </c>
      <c r="AA603" s="47"/>
      <c r="AB603" s="47"/>
      <c r="AC603" s="39"/>
      <c r="AD603" s="38"/>
      <c r="AE603" s="48"/>
      <c r="AF603" s="38"/>
      <c r="AG603" s="38"/>
      <c r="AH603" s="38"/>
    </row>
    <row r="604" spans="1:34" ht="27.95" hidden="1" customHeight="1" x14ac:dyDescent="0.25">
      <c r="A604" s="118"/>
      <c r="B604" s="21">
        <v>2021</v>
      </c>
      <c r="C604" s="108"/>
      <c r="D604" s="46" t="s">
        <v>1497</v>
      </c>
      <c r="E604" s="22" t="s">
        <v>1497</v>
      </c>
      <c r="F604" s="4" t="s">
        <v>1497</v>
      </c>
      <c r="G604" s="154" t="s">
        <v>1527</v>
      </c>
      <c r="H604" s="24" t="s">
        <v>837</v>
      </c>
      <c r="I604" s="25" t="s">
        <v>40</v>
      </c>
      <c r="J604" s="21" t="s">
        <v>835</v>
      </c>
      <c r="K604" s="161"/>
      <c r="L604" s="26"/>
      <c r="M604" s="112">
        <v>131020202040103</v>
      </c>
      <c r="N604" s="121" t="s">
        <v>43</v>
      </c>
      <c r="O604" s="28" t="s">
        <v>1499</v>
      </c>
      <c r="P604" s="40" t="s">
        <v>713</v>
      </c>
      <c r="Q604" s="28"/>
      <c r="R604" s="28"/>
      <c r="T604" s="30">
        <v>50800</v>
      </c>
      <c r="U604" s="31">
        <v>0</v>
      </c>
      <c r="V604" s="31">
        <v>0</v>
      </c>
      <c r="W604" s="42"/>
      <c r="X604" s="107">
        <f t="shared" si="9"/>
        <v>50800</v>
      </c>
      <c r="Y604" s="166">
        <f t="shared" si="10"/>
        <v>50800</v>
      </c>
      <c r="Z604" s="35">
        <v>44544</v>
      </c>
      <c r="AA604" s="47"/>
      <c r="AB604" s="47"/>
      <c r="AC604" s="39"/>
      <c r="AD604" s="38"/>
      <c r="AE604" s="48"/>
      <c r="AF604" s="38"/>
      <c r="AG604" s="38"/>
      <c r="AH604" s="38"/>
    </row>
    <row r="605" spans="1:34" ht="27.95" hidden="1" customHeight="1" x14ac:dyDescent="0.25">
      <c r="A605" s="118"/>
      <c r="B605" s="21">
        <v>2021</v>
      </c>
      <c r="C605" s="108"/>
      <c r="D605" s="46" t="s">
        <v>1497</v>
      </c>
      <c r="E605" s="22" t="s">
        <v>1497</v>
      </c>
      <c r="F605" s="4" t="s">
        <v>1497</v>
      </c>
      <c r="G605" s="154" t="s">
        <v>1528</v>
      </c>
      <c r="H605" s="24" t="s">
        <v>837</v>
      </c>
      <c r="I605" s="25" t="s">
        <v>40</v>
      </c>
      <c r="J605" s="21" t="s">
        <v>835</v>
      </c>
      <c r="K605" s="161"/>
      <c r="L605" s="26"/>
      <c r="M605" s="112">
        <v>131020202040101</v>
      </c>
      <c r="N605" s="121" t="s">
        <v>43</v>
      </c>
      <c r="O605" s="28" t="s">
        <v>1499</v>
      </c>
      <c r="P605" s="40" t="s">
        <v>713</v>
      </c>
      <c r="Q605" s="28"/>
      <c r="R605" s="28"/>
      <c r="T605" s="30">
        <v>155190</v>
      </c>
      <c r="U605" s="31">
        <v>0</v>
      </c>
      <c r="V605" s="31">
        <v>0</v>
      </c>
      <c r="W605" s="42"/>
      <c r="X605" s="107">
        <f t="shared" si="9"/>
        <v>155190</v>
      </c>
      <c r="Y605" s="166">
        <f t="shared" si="10"/>
        <v>155190</v>
      </c>
      <c r="Z605" s="35">
        <v>44266</v>
      </c>
      <c r="AA605" s="47"/>
      <c r="AB605" s="47"/>
      <c r="AC605" s="39"/>
      <c r="AD605" s="38"/>
      <c r="AE605" s="48"/>
      <c r="AF605" s="38"/>
      <c r="AG605" s="38"/>
      <c r="AH605" s="38"/>
    </row>
    <row r="606" spans="1:34" ht="27.95" hidden="1" customHeight="1" x14ac:dyDescent="0.25">
      <c r="A606" s="118"/>
      <c r="B606" s="21">
        <v>2021</v>
      </c>
      <c r="C606" s="108"/>
      <c r="D606" s="46" t="s">
        <v>1497</v>
      </c>
      <c r="E606" s="22" t="s">
        <v>1497</v>
      </c>
      <c r="F606" s="4" t="s">
        <v>1497</v>
      </c>
      <c r="G606" s="154" t="s">
        <v>1528</v>
      </c>
      <c r="H606" s="24" t="s">
        <v>837</v>
      </c>
      <c r="I606" s="25" t="s">
        <v>40</v>
      </c>
      <c r="J606" s="21" t="s">
        <v>835</v>
      </c>
      <c r="K606" s="161"/>
      <c r="L606" s="26"/>
      <c r="M606" s="112">
        <v>131020202040103</v>
      </c>
      <c r="N606" s="121" t="s">
        <v>43</v>
      </c>
      <c r="O606" s="28" t="s">
        <v>1499</v>
      </c>
      <c r="P606" s="40" t="s">
        <v>713</v>
      </c>
      <c r="Q606" s="28"/>
      <c r="R606" s="28"/>
      <c r="T606" s="30">
        <v>64690</v>
      </c>
      <c r="U606" s="31">
        <v>0</v>
      </c>
      <c r="V606" s="31">
        <v>0</v>
      </c>
      <c r="W606" s="42"/>
      <c r="X606" s="107">
        <f t="shared" si="9"/>
        <v>64690</v>
      </c>
      <c r="Y606" s="166">
        <f t="shared" si="10"/>
        <v>64690</v>
      </c>
      <c r="Z606" s="35">
        <v>44266</v>
      </c>
      <c r="AA606" s="47"/>
      <c r="AB606" s="47"/>
      <c r="AC606" s="39"/>
      <c r="AD606" s="38"/>
      <c r="AE606" s="48"/>
      <c r="AF606" s="38"/>
      <c r="AG606" s="38"/>
      <c r="AH606" s="38"/>
    </row>
    <row r="607" spans="1:34" ht="27.95" hidden="1" customHeight="1" x14ac:dyDescent="0.25">
      <c r="A607" s="118"/>
      <c r="B607" s="21">
        <v>2021</v>
      </c>
      <c r="C607" s="108"/>
      <c r="D607" s="46" t="s">
        <v>1497</v>
      </c>
      <c r="E607" s="22" t="s">
        <v>1497</v>
      </c>
      <c r="F607" s="4" t="s">
        <v>1497</v>
      </c>
      <c r="G607" s="154" t="s">
        <v>1529</v>
      </c>
      <c r="H607" s="24" t="s">
        <v>837</v>
      </c>
      <c r="I607" s="25" t="s">
        <v>40</v>
      </c>
      <c r="J607" s="21" t="s">
        <v>835</v>
      </c>
      <c r="K607" s="161"/>
      <c r="L607" s="26"/>
      <c r="M607" s="112">
        <v>131020202040101</v>
      </c>
      <c r="N607" s="121" t="s">
        <v>43</v>
      </c>
      <c r="O607" s="28" t="s">
        <v>1499</v>
      </c>
      <c r="P607" s="40" t="s">
        <v>713</v>
      </c>
      <c r="Q607" s="28"/>
      <c r="R607" s="28"/>
      <c r="T607" s="30">
        <v>77300</v>
      </c>
      <c r="U607" s="31">
        <v>0</v>
      </c>
      <c r="V607" s="31">
        <v>0</v>
      </c>
      <c r="W607" s="42"/>
      <c r="X607" s="107">
        <f t="shared" si="9"/>
        <v>77300</v>
      </c>
      <c r="Y607" s="166">
        <f t="shared" si="10"/>
        <v>77300</v>
      </c>
      <c r="Z607" s="35">
        <v>44349</v>
      </c>
      <c r="AA607" s="47"/>
      <c r="AB607" s="47"/>
      <c r="AC607" s="39"/>
      <c r="AD607" s="38"/>
      <c r="AE607" s="48"/>
      <c r="AF607" s="38"/>
      <c r="AG607" s="38"/>
      <c r="AH607" s="38"/>
    </row>
    <row r="608" spans="1:34" ht="27.95" hidden="1" customHeight="1" x14ac:dyDescent="0.25">
      <c r="A608" s="118"/>
      <c r="B608" s="21">
        <v>2021</v>
      </c>
      <c r="C608" s="108"/>
      <c r="D608" s="46" t="s">
        <v>1497</v>
      </c>
      <c r="E608" s="22" t="s">
        <v>1497</v>
      </c>
      <c r="F608" s="4" t="s">
        <v>1497</v>
      </c>
      <c r="G608" s="154" t="s">
        <v>1529</v>
      </c>
      <c r="H608" s="24" t="s">
        <v>837</v>
      </c>
      <c r="I608" s="25" t="s">
        <v>40</v>
      </c>
      <c r="J608" s="21" t="s">
        <v>835</v>
      </c>
      <c r="K608" s="161"/>
      <c r="L608" s="26"/>
      <c r="M608" s="112">
        <v>131020202040103</v>
      </c>
      <c r="N608" s="121" t="s">
        <v>43</v>
      </c>
      <c r="O608" s="28" t="s">
        <v>1499</v>
      </c>
      <c r="P608" s="40" t="s">
        <v>713</v>
      </c>
      <c r="Q608" s="28"/>
      <c r="R608" s="28"/>
      <c r="T608" s="30">
        <v>34870</v>
      </c>
      <c r="U608" s="31">
        <v>0</v>
      </c>
      <c r="V608" s="31">
        <v>0</v>
      </c>
      <c r="W608" s="42"/>
      <c r="X608" s="107">
        <f t="shared" si="9"/>
        <v>34870</v>
      </c>
      <c r="Y608" s="166">
        <f t="shared" si="10"/>
        <v>34870</v>
      </c>
      <c r="Z608" s="35">
        <v>44349</v>
      </c>
      <c r="AA608" s="47"/>
      <c r="AB608" s="47"/>
      <c r="AC608" s="39"/>
      <c r="AD608" s="38"/>
      <c r="AE608" s="48"/>
      <c r="AF608" s="38"/>
      <c r="AG608" s="38"/>
      <c r="AH608" s="38"/>
    </row>
    <row r="609" spans="1:34" ht="27.95" hidden="1" customHeight="1" x14ac:dyDescent="0.25">
      <c r="A609" s="118"/>
      <c r="B609" s="21">
        <v>2021</v>
      </c>
      <c r="C609" s="108"/>
      <c r="D609" s="46" t="s">
        <v>1497</v>
      </c>
      <c r="E609" s="22" t="s">
        <v>1497</v>
      </c>
      <c r="F609" s="4" t="s">
        <v>1497</v>
      </c>
      <c r="G609" s="154" t="s">
        <v>1530</v>
      </c>
      <c r="H609" s="24" t="s">
        <v>837</v>
      </c>
      <c r="I609" s="25" t="s">
        <v>40</v>
      </c>
      <c r="J609" s="21" t="s">
        <v>835</v>
      </c>
      <c r="K609" s="161"/>
      <c r="L609" s="26"/>
      <c r="M609" s="112">
        <v>131020202040101</v>
      </c>
      <c r="N609" s="121" t="s">
        <v>43</v>
      </c>
      <c r="O609" s="28" t="s">
        <v>1499</v>
      </c>
      <c r="P609" s="40" t="s">
        <v>713</v>
      </c>
      <c r="Q609" s="28"/>
      <c r="R609" s="28"/>
      <c r="T609" s="30">
        <v>75780</v>
      </c>
      <c r="U609" s="31">
        <v>0</v>
      </c>
      <c r="V609" s="31">
        <v>0</v>
      </c>
      <c r="W609" s="42"/>
      <c r="X609" s="107">
        <f t="shared" si="9"/>
        <v>75780</v>
      </c>
      <c r="Y609" s="166">
        <f t="shared" si="10"/>
        <v>75780</v>
      </c>
      <c r="Z609" s="35">
        <v>44444</v>
      </c>
      <c r="AA609" s="47"/>
      <c r="AB609" s="47"/>
      <c r="AC609" s="39"/>
      <c r="AD609" s="38"/>
      <c r="AE609" s="48"/>
      <c r="AF609" s="38"/>
      <c r="AG609" s="38"/>
      <c r="AH609" s="38"/>
    </row>
    <row r="610" spans="1:34" ht="27.95" hidden="1" customHeight="1" x14ac:dyDescent="0.25">
      <c r="A610" s="118"/>
      <c r="B610" s="21">
        <v>2021</v>
      </c>
      <c r="C610" s="108"/>
      <c r="D610" s="46" t="s">
        <v>1497</v>
      </c>
      <c r="E610" s="22" t="s">
        <v>1497</v>
      </c>
      <c r="F610" s="4" t="s">
        <v>1497</v>
      </c>
      <c r="G610" s="154" t="s">
        <v>1530</v>
      </c>
      <c r="H610" s="24" t="s">
        <v>837</v>
      </c>
      <c r="I610" s="25" t="s">
        <v>40</v>
      </c>
      <c r="J610" s="21" t="s">
        <v>835</v>
      </c>
      <c r="K610" s="161"/>
      <c r="L610" s="26"/>
      <c r="M610" s="112">
        <v>131020202040103</v>
      </c>
      <c r="N610" s="121" t="s">
        <v>43</v>
      </c>
      <c r="O610" s="28" t="s">
        <v>1499</v>
      </c>
      <c r="P610" s="40" t="s">
        <v>713</v>
      </c>
      <c r="Q610" s="28"/>
      <c r="R610" s="28"/>
      <c r="T610" s="30">
        <v>29210</v>
      </c>
      <c r="U610" s="31">
        <v>0</v>
      </c>
      <c r="V610" s="31">
        <v>0</v>
      </c>
      <c r="W610" s="42"/>
      <c r="X610" s="107">
        <f t="shared" si="9"/>
        <v>29210</v>
      </c>
      <c r="Y610" s="166">
        <f t="shared" si="10"/>
        <v>29210</v>
      </c>
      <c r="Z610" s="35">
        <v>44444</v>
      </c>
      <c r="AA610" s="47"/>
      <c r="AB610" s="47"/>
      <c r="AC610" s="39"/>
      <c r="AD610" s="38"/>
      <c r="AE610" s="48"/>
      <c r="AF610" s="38"/>
      <c r="AG610" s="38"/>
      <c r="AH610" s="38"/>
    </row>
    <row r="611" spans="1:34" ht="27.95" hidden="1" customHeight="1" x14ac:dyDescent="0.25">
      <c r="A611" s="118"/>
      <c r="B611" s="21">
        <v>2021</v>
      </c>
      <c r="C611" s="108"/>
      <c r="D611" s="46" t="s">
        <v>1497</v>
      </c>
      <c r="E611" s="22" t="s">
        <v>1497</v>
      </c>
      <c r="F611" s="4" t="s">
        <v>1497</v>
      </c>
      <c r="G611" s="154" t="s">
        <v>1531</v>
      </c>
      <c r="H611" s="24" t="s">
        <v>837</v>
      </c>
      <c r="I611" s="25" t="s">
        <v>40</v>
      </c>
      <c r="J611" s="21" t="s">
        <v>835</v>
      </c>
      <c r="K611" s="161"/>
      <c r="L611" s="26"/>
      <c r="M611" s="112">
        <v>131020202040101</v>
      </c>
      <c r="N611" s="121" t="s">
        <v>43</v>
      </c>
      <c r="O611" s="28" t="s">
        <v>1499</v>
      </c>
      <c r="P611" s="40" t="s">
        <v>713</v>
      </c>
      <c r="Q611" s="28"/>
      <c r="R611" s="28"/>
      <c r="T611" s="30">
        <v>86620</v>
      </c>
      <c r="U611" s="31">
        <v>0</v>
      </c>
      <c r="V611" s="31">
        <v>0</v>
      </c>
      <c r="W611" s="42"/>
      <c r="X611" s="107">
        <f t="shared" si="9"/>
        <v>86620</v>
      </c>
      <c r="Y611" s="166">
        <f t="shared" si="10"/>
        <v>86620</v>
      </c>
      <c r="Z611" s="35">
        <v>44504</v>
      </c>
      <c r="AA611" s="47"/>
      <c r="AB611" s="47"/>
      <c r="AC611" s="39"/>
      <c r="AD611" s="38"/>
      <c r="AE611" s="48"/>
      <c r="AF611" s="38"/>
      <c r="AG611" s="38"/>
      <c r="AH611" s="38"/>
    </row>
    <row r="612" spans="1:34" ht="27.95" hidden="1" customHeight="1" x14ac:dyDescent="0.25">
      <c r="A612" s="118"/>
      <c r="B612" s="21">
        <v>2021</v>
      </c>
      <c r="C612" s="108"/>
      <c r="D612" s="46" t="s">
        <v>1497</v>
      </c>
      <c r="E612" s="22" t="s">
        <v>1497</v>
      </c>
      <c r="F612" s="4" t="s">
        <v>1497</v>
      </c>
      <c r="G612" s="154" t="s">
        <v>1531</v>
      </c>
      <c r="H612" s="24" t="s">
        <v>837</v>
      </c>
      <c r="I612" s="25" t="s">
        <v>40</v>
      </c>
      <c r="J612" s="21" t="s">
        <v>835</v>
      </c>
      <c r="K612" s="161"/>
      <c r="L612" s="26"/>
      <c r="M612" s="112">
        <v>131020202040103</v>
      </c>
      <c r="N612" s="121" t="s">
        <v>43</v>
      </c>
      <c r="O612" s="28" t="s">
        <v>1499</v>
      </c>
      <c r="P612" s="40" t="s">
        <v>713</v>
      </c>
      <c r="Q612" s="28"/>
      <c r="R612" s="28"/>
      <c r="T612" s="30">
        <v>31950</v>
      </c>
      <c r="U612" s="31">
        <v>0</v>
      </c>
      <c r="V612" s="31">
        <v>0</v>
      </c>
      <c r="W612" s="42"/>
      <c r="X612" s="107">
        <f t="shared" si="9"/>
        <v>31950</v>
      </c>
      <c r="Y612" s="166">
        <f t="shared" si="10"/>
        <v>31950</v>
      </c>
      <c r="Z612" s="35">
        <v>44504</v>
      </c>
      <c r="AA612" s="47"/>
      <c r="AB612" s="47"/>
      <c r="AC612" s="39"/>
      <c r="AD612" s="38"/>
      <c r="AE612" s="48"/>
      <c r="AF612" s="38"/>
      <c r="AG612" s="38"/>
      <c r="AH612" s="38"/>
    </row>
    <row r="613" spans="1:34" ht="27.95" hidden="1" customHeight="1" x14ac:dyDescent="0.25">
      <c r="A613" s="118"/>
      <c r="B613" s="21">
        <v>2021</v>
      </c>
      <c r="C613" s="108"/>
      <c r="D613" s="46" t="s">
        <v>1497</v>
      </c>
      <c r="E613" s="22" t="s">
        <v>1497</v>
      </c>
      <c r="F613" s="4" t="s">
        <v>1497</v>
      </c>
      <c r="G613" s="154" t="s">
        <v>1532</v>
      </c>
      <c r="H613" s="24" t="s">
        <v>837</v>
      </c>
      <c r="I613" s="25" t="s">
        <v>40</v>
      </c>
      <c r="J613" s="21" t="s">
        <v>835</v>
      </c>
      <c r="K613" s="161"/>
      <c r="L613" s="26"/>
      <c r="M613" s="112">
        <v>131020202040101</v>
      </c>
      <c r="N613" s="121" t="s">
        <v>43</v>
      </c>
      <c r="O613" s="28" t="s">
        <v>1499</v>
      </c>
      <c r="P613" s="40" t="s">
        <v>713</v>
      </c>
      <c r="Q613" s="28"/>
      <c r="R613" s="28"/>
      <c r="T613" s="30">
        <v>71620</v>
      </c>
      <c r="U613" s="31">
        <v>0</v>
      </c>
      <c r="V613" s="31">
        <v>0</v>
      </c>
      <c r="W613" s="42"/>
      <c r="X613" s="107">
        <f t="shared" si="9"/>
        <v>71620</v>
      </c>
      <c r="Y613" s="166">
        <f t="shared" si="10"/>
        <v>71620</v>
      </c>
      <c r="Z613" s="35">
        <v>44532</v>
      </c>
      <c r="AA613" s="47"/>
      <c r="AB613" s="47"/>
      <c r="AC613" s="39"/>
      <c r="AD613" s="38"/>
      <c r="AE613" s="48"/>
      <c r="AF613" s="38"/>
      <c r="AG613" s="38"/>
      <c r="AH613" s="38"/>
    </row>
    <row r="614" spans="1:34" ht="27.95" hidden="1" customHeight="1" x14ac:dyDescent="0.25">
      <c r="A614" s="118"/>
      <c r="B614" s="21">
        <v>2021</v>
      </c>
      <c r="C614" s="108"/>
      <c r="D614" s="46" t="s">
        <v>1497</v>
      </c>
      <c r="E614" s="22" t="s">
        <v>1497</v>
      </c>
      <c r="F614" s="4" t="s">
        <v>1497</v>
      </c>
      <c r="G614" s="154" t="s">
        <v>1532</v>
      </c>
      <c r="H614" s="24" t="s">
        <v>837</v>
      </c>
      <c r="I614" s="25" t="s">
        <v>40</v>
      </c>
      <c r="J614" s="21" t="s">
        <v>835</v>
      </c>
      <c r="K614" s="161"/>
      <c r="L614" s="26"/>
      <c r="M614" s="112">
        <v>131020202040103</v>
      </c>
      <c r="N614" s="121" t="s">
        <v>43</v>
      </c>
      <c r="O614" s="28" t="s">
        <v>1499</v>
      </c>
      <c r="P614" s="40" t="s">
        <v>713</v>
      </c>
      <c r="Q614" s="28"/>
      <c r="R614" s="28"/>
      <c r="T614" s="30">
        <v>30720</v>
      </c>
      <c r="U614" s="31">
        <v>0</v>
      </c>
      <c r="V614" s="31">
        <v>0</v>
      </c>
      <c r="W614" s="42"/>
      <c r="X614" s="107">
        <f t="shared" si="9"/>
        <v>30720</v>
      </c>
      <c r="Y614" s="166">
        <f t="shared" si="10"/>
        <v>30720</v>
      </c>
      <c r="Z614" s="35">
        <v>44532</v>
      </c>
      <c r="AA614" s="47"/>
      <c r="AB614" s="47"/>
      <c r="AC614" s="39"/>
      <c r="AD614" s="38"/>
      <c r="AE614" s="48"/>
      <c r="AF614" s="38"/>
      <c r="AG614" s="38"/>
      <c r="AH614" s="38"/>
    </row>
    <row r="615" spans="1:34" ht="27.95" hidden="1" customHeight="1" x14ac:dyDescent="0.25">
      <c r="A615" s="118"/>
      <c r="B615" s="21">
        <v>2021</v>
      </c>
      <c r="C615" s="108"/>
      <c r="D615" s="46" t="s">
        <v>1497</v>
      </c>
      <c r="E615" s="22" t="s">
        <v>1497</v>
      </c>
      <c r="F615" s="4" t="s">
        <v>1497</v>
      </c>
      <c r="G615" s="154" t="s">
        <v>1533</v>
      </c>
      <c r="H615" s="24" t="s">
        <v>837</v>
      </c>
      <c r="I615" s="25" t="s">
        <v>40</v>
      </c>
      <c r="J615" s="21" t="s">
        <v>835</v>
      </c>
      <c r="K615" s="161"/>
      <c r="L615" s="26"/>
      <c r="M615" s="112">
        <v>131020202040101</v>
      </c>
      <c r="N615" s="121" t="s">
        <v>43</v>
      </c>
      <c r="O615" s="28" t="s">
        <v>1499</v>
      </c>
      <c r="P615" s="40" t="s">
        <v>713</v>
      </c>
      <c r="Q615" s="28"/>
      <c r="R615" s="28"/>
      <c r="T615" s="30">
        <v>66270</v>
      </c>
      <c r="U615" s="31">
        <v>0</v>
      </c>
      <c r="V615" s="31">
        <v>0</v>
      </c>
      <c r="W615" s="42"/>
      <c r="X615" s="107">
        <f t="shared" si="9"/>
        <v>66270</v>
      </c>
      <c r="Y615" s="166">
        <f t="shared" si="10"/>
        <v>66270</v>
      </c>
      <c r="Z615" s="35">
        <v>44473</v>
      </c>
      <c r="AA615" s="47"/>
      <c r="AB615" s="47"/>
      <c r="AC615" s="39"/>
      <c r="AD615" s="38"/>
      <c r="AE615" s="48"/>
      <c r="AF615" s="38"/>
      <c r="AG615" s="38"/>
      <c r="AH615" s="38"/>
    </row>
    <row r="616" spans="1:34" ht="27.95" hidden="1" customHeight="1" x14ac:dyDescent="0.25">
      <c r="A616" s="118"/>
      <c r="B616" s="21">
        <v>2021</v>
      </c>
      <c r="C616" s="108"/>
      <c r="D616" s="46" t="s">
        <v>1497</v>
      </c>
      <c r="E616" s="22" t="s">
        <v>1497</v>
      </c>
      <c r="F616" s="4" t="s">
        <v>1497</v>
      </c>
      <c r="G616" s="154" t="s">
        <v>1533</v>
      </c>
      <c r="H616" s="24" t="s">
        <v>837</v>
      </c>
      <c r="I616" s="25" t="s">
        <v>40</v>
      </c>
      <c r="J616" s="21" t="s">
        <v>835</v>
      </c>
      <c r="K616" s="161"/>
      <c r="L616" s="26"/>
      <c r="M616" s="112">
        <v>131020202040103</v>
      </c>
      <c r="N616" s="121" t="s">
        <v>43</v>
      </c>
      <c r="O616" s="28" t="s">
        <v>1499</v>
      </c>
      <c r="P616" s="40" t="s">
        <v>713</v>
      </c>
      <c r="Q616" s="28"/>
      <c r="R616" s="28"/>
      <c r="T616" s="30">
        <v>30790</v>
      </c>
      <c r="U616" s="31">
        <v>0</v>
      </c>
      <c r="V616" s="31">
        <v>0</v>
      </c>
      <c r="W616" s="42"/>
      <c r="X616" s="107">
        <f t="shared" si="9"/>
        <v>30790</v>
      </c>
      <c r="Y616" s="166">
        <f t="shared" si="10"/>
        <v>30790</v>
      </c>
      <c r="Z616" s="35">
        <v>44473</v>
      </c>
      <c r="AA616" s="47"/>
      <c r="AB616" s="47"/>
      <c r="AC616" s="39"/>
      <c r="AD616" s="38"/>
      <c r="AE616" s="48"/>
      <c r="AF616" s="38"/>
      <c r="AG616" s="38"/>
      <c r="AH616" s="38"/>
    </row>
    <row r="617" spans="1:34" ht="27.95" hidden="1" customHeight="1" x14ac:dyDescent="0.25">
      <c r="A617" s="118"/>
      <c r="B617" s="21">
        <v>2021</v>
      </c>
      <c r="C617" s="108"/>
      <c r="D617" s="46" t="s">
        <v>1497</v>
      </c>
      <c r="E617" s="22" t="s">
        <v>1497</v>
      </c>
      <c r="F617" s="4" t="s">
        <v>1497</v>
      </c>
      <c r="G617" s="154" t="s">
        <v>1534</v>
      </c>
      <c r="H617" s="24" t="s">
        <v>837</v>
      </c>
      <c r="I617" s="25" t="s">
        <v>40</v>
      </c>
      <c r="J617" s="21" t="s">
        <v>835</v>
      </c>
      <c r="K617" s="161"/>
      <c r="L617" s="26"/>
      <c r="M617" s="112">
        <v>131020202040101</v>
      </c>
      <c r="N617" s="121" t="s">
        <v>43</v>
      </c>
      <c r="O617" s="28" t="s">
        <v>1499</v>
      </c>
      <c r="P617" s="40" t="s">
        <v>713</v>
      </c>
      <c r="Q617" s="28"/>
      <c r="R617" s="28"/>
      <c r="T617" s="30">
        <v>3303888</v>
      </c>
      <c r="U617" s="31">
        <v>0</v>
      </c>
      <c r="V617" s="31">
        <v>0</v>
      </c>
      <c r="W617" s="42"/>
      <c r="X617" s="107">
        <f t="shared" si="9"/>
        <v>3303888</v>
      </c>
      <c r="Y617" s="166">
        <f t="shared" si="10"/>
        <v>3303888</v>
      </c>
      <c r="Z617" s="35">
        <v>44266</v>
      </c>
      <c r="AA617" s="47"/>
      <c r="AB617" s="47"/>
      <c r="AC617" s="39"/>
      <c r="AD617" s="38"/>
      <c r="AE617" s="48"/>
      <c r="AF617" s="38"/>
      <c r="AG617" s="38"/>
      <c r="AH617" s="38"/>
    </row>
    <row r="618" spans="1:34" ht="27.95" hidden="1" customHeight="1" x14ac:dyDescent="0.25">
      <c r="A618" s="118"/>
      <c r="B618" s="21">
        <v>2021</v>
      </c>
      <c r="C618" s="108"/>
      <c r="D618" s="46" t="s">
        <v>1497</v>
      </c>
      <c r="E618" s="22" t="s">
        <v>1497</v>
      </c>
      <c r="F618" s="4" t="s">
        <v>1497</v>
      </c>
      <c r="G618" s="154" t="s">
        <v>1534</v>
      </c>
      <c r="H618" s="24" t="s">
        <v>837</v>
      </c>
      <c r="I618" s="25" t="s">
        <v>40</v>
      </c>
      <c r="J618" s="21" t="s">
        <v>835</v>
      </c>
      <c r="K618" s="161"/>
      <c r="L618" s="26"/>
      <c r="M618" s="112">
        <v>131020202040103</v>
      </c>
      <c r="N618" s="121" t="s">
        <v>43</v>
      </c>
      <c r="O618" s="28" t="s">
        <v>1499</v>
      </c>
      <c r="P618" s="40" t="s">
        <v>713</v>
      </c>
      <c r="Q618" s="28"/>
      <c r="R618" s="28"/>
      <c r="T618" s="30">
        <v>94382</v>
      </c>
      <c r="U618" s="31">
        <v>0</v>
      </c>
      <c r="V618" s="31">
        <v>0</v>
      </c>
      <c r="W618" s="42"/>
      <c r="X618" s="107">
        <f t="shared" si="9"/>
        <v>94382</v>
      </c>
      <c r="Y618" s="166">
        <f t="shared" si="10"/>
        <v>94382</v>
      </c>
      <c r="Z618" s="35">
        <v>44266</v>
      </c>
      <c r="AA618" s="47"/>
      <c r="AB618" s="47"/>
      <c r="AC618" s="39"/>
      <c r="AD618" s="38"/>
      <c r="AE618" s="48"/>
      <c r="AF618" s="38"/>
      <c r="AG618" s="38"/>
      <c r="AH618" s="38"/>
    </row>
    <row r="619" spans="1:34" ht="27.95" hidden="1" customHeight="1" x14ac:dyDescent="0.25">
      <c r="A619" s="118"/>
      <c r="B619" s="21">
        <v>2021</v>
      </c>
      <c r="C619" s="108"/>
      <c r="D619" s="46" t="s">
        <v>1497</v>
      </c>
      <c r="E619" s="22" t="s">
        <v>1497</v>
      </c>
      <c r="F619" s="4" t="s">
        <v>1497</v>
      </c>
      <c r="G619" s="154" t="s">
        <v>1535</v>
      </c>
      <c r="H619" s="24" t="s">
        <v>837</v>
      </c>
      <c r="I619" s="25" t="s">
        <v>40</v>
      </c>
      <c r="J619" s="21" t="s">
        <v>835</v>
      </c>
      <c r="K619" s="161"/>
      <c r="L619" s="26"/>
      <c r="M619" s="112">
        <v>131020202040101</v>
      </c>
      <c r="N619" s="121" t="s">
        <v>43</v>
      </c>
      <c r="O619" s="28" t="s">
        <v>1499</v>
      </c>
      <c r="P619" s="40" t="s">
        <v>713</v>
      </c>
      <c r="Q619" s="28"/>
      <c r="R619" s="28"/>
      <c r="T619" s="30">
        <v>3511270</v>
      </c>
      <c r="U619" s="31">
        <v>0</v>
      </c>
      <c r="V619" s="31">
        <v>0</v>
      </c>
      <c r="W619" s="42"/>
      <c r="X619" s="107">
        <f t="shared" si="9"/>
        <v>3511270</v>
      </c>
      <c r="Y619" s="166">
        <f t="shared" si="10"/>
        <v>3511270</v>
      </c>
      <c r="Z619" s="35">
        <v>44357</v>
      </c>
      <c r="AA619" s="47"/>
      <c r="AB619" s="47"/>
      <c r="AC619" s="39"/>
      <c r="AD619" s="38"/>
      <c r="AE619" s="48"/>
      <c r="AF619" s="38"/>
      <c r="AG619" s="38"/>
      <c r="AH619" s="38"/>
    </row>
    <row r="620" spans="1:34" ht="27.95" hidden="1" customHeight="1" x14ac:dyDescent="0.25">
      <c r="A620" s="118"/>
      <c r="B620" s="21">
        <v>2021</v>
      </c>
      <c r="C620" s="108"/>
      <c r="D620" s="46" t="s">
        <v>1497</v>
      </c>
      <c r="E620" s="22" t="s">
        <v>1497</v>
      </c>
      <c r="F620" s="4" t="s">
        <v>1497</v>
      </c>
      <c r="G620" s="154" t="s">
        <v>1535</v>
      </c>
      <c r="H620" s="24" t="s">
        <v>837</v>
      </c>
      <c r="I620" s="25" t="s">
        <v>40</v>
      </c>
      <c r="J620" s="21" t="s">
        <v>835</v>
      </c>
      <c r="K620" s="161"/>
      <c r="L620" s="26"/>
      <c r="M620" s="112">
        <v>131020202040103</v>
      </c>
      <c r="N620" s="121" t="s">
        <v>43</v>
      </c>
      <c r="O620" s="28" t="s">
        <v>1499</v>
      </c>
      <c r="P620" s="40" t="s">
        <v>713</v>
      </c>
      <c r="Q620" s="28"/>
      <c r="R620" s="28"/>
      <c r="T620" s="30">
        <v>53800</v>
      </c>
      <c r="U620" s="31">
        <v>0</v>
      </c>
      <c r="V620" s="31">
        <v>0</v>
      </c>
      <c r="W620" s="42"/>
      <c r="X620" s="107">
        <f t="shared" si="9"/>
        <v>53800</v>
      </c>
      <c r="Y620" s="166">
        <f t="shared" si="10"/>
        <v>53800</v>
      </c>
      <c r="Z620" s="35">
        <v>44357</v>
      </c>
      <c r="AA620" s="47"/>
      <c r="AB620" s="47"/>
      <c r="AC620" s="39"/>
      <c r="AD620" s="38"/>
      <c r="AE620" s="48"/>
      <c r="AF620" s="38"/>
      <c r="AG620" s="38"/>
      <c r="AH620" s="38"/>
    </row>
    <row r="621" spans="1:34" ht="27.95" hidden="1" customHeight="1" x14ac:dyDescent="0.25">
      <c r="A621" s="118"/>
      <c r="B621" s="21">
        <v>2021</v>
      </c>
      <c r="C621" s="108"/>
      <c r="D621" s="46" t="s">
        <v>1497</v>
      </c>
      <c r="E621" s="22" t="s">
        <v>1497</v>
      </c>
      <c r="F621" s="4" t="s">
        <v>1497</v>
      </c>
      <c r="G621" s="154" t="s">
        <v>1536</v>
      </c>
      <c r="H621" s="24" t="s">
        <v>837</v>
      </c>
      <c r="I621" s="25" t="s">
        <v>40</v>
      </c>
      <c r="J621" s="21" t="s">
        <v>835</v>
      </c>
      <c r="K621" s="161"/>
      <c r="L621" s="26"/>
      <c r="M621" s="112">
        <v>131020202040101</v>
      </c>
      <c r="N621" s="121" t="s">
        <v>43</v>
      </c>
      <c r="O621" s="28" t="s">
        <v>1499</v>
      </c>
      <c r="P621" s="40" t="s">
        <v>713</v>
      </c>
      <c r="Q621" s="28"/>
      <c r="R621" s="28"/>
      <c r="T621" s="30">
        <v>3831880</v>
      </c>
      <c r="U621" s="31">
        <v>0</v>
      </c>
      <c r="V621" s="31">
        <v>0</v>
      </c>
      <c r="W621" s="42"/>
      <c r="X621" s="107">
        <f t="shared" si="9"/>
        <v>3831880</v>
      </c>
      <c r="Y621" s="166">
        <f t="shared" si="10"/>
        <v>3831880</v>
      </c>
      <c r="Z621" s="35">
        <v>44383</v>
      </c>
      <c r="AA621" s="47"/>
      <c r="AB621" s="47"/>
      <c r="AC621" s="39"/>
      <c r="AD621" s="38"/>
      <c r="AE621" s="48"/>
      <c r="AF621" s="38"/>
      <c r="AG621" s="38"/>
      <c r="AH621" s="38"/>
    </row>
    <row r="622" spans="1:34" ht="27.95" hidden="1" customHeight="1" x14ac:dyDescent="0.25">
      <c r="A622" s="118"/>
      <c r="B622" s="21">
        <v>2021</v>
      </c>
      <c r="C622" s="108"/>
      <c r="D622" s="46" t="s">
        <v>1497</v>
      </c>
      <c r="E622" s="22" t="s">
        <v>1497</v>
      </c>
      <c r="F622" s="4" t="s">
        <v>1497</v>
      </c>
      <c r="G622" s="154" t="s">
        <v>1536</v>
      </c>
      <c r="H622" s="24" t="s">
        <v>837</v>
      </c>
      <c r="I622" s="25" t="s">
        <v>40</v>
      </c>
      <c r="J622" s="21" t="s">
        <v>835</v>
      </c>
      <c r="K622" s="161"/>
      <c r="L622" s="26"/>
      <c r="M622" s="112">
        <v>131020202040103</v>
      </c>
      <c r="N622" s="121" t="s">
        <v>43</v>
      </c>
      <c r="O622" s="28" t="s">
        <v>1499</v>
      </c>
      <c r="P622" s="40" t="s">
        <v>713</v>
      </c>
      <c r="Q622" s="28"/>
      <c r="R622" s="28"/>
      <c r="T622" s="30">
        <v>101590</v>
      </c>
      <c r="U622" s="31">
        <v>0</v>
      </c>
      <c r="V622" s="31">
        <v>0</v>
      </c>
      <c r="W622" s="42"/>
      <c r="X622" s="107">
        <f t="shared" si="9"/>
        <v>101590</v>
      </c>
      <c r="Y622" s="166">
        <f t="shared" si="10"/>
        <v>101590</v>
      </c>
      <c r="Z622" s="35">
        <v>44383</v>
      </c>
      <c r="AA622" s="47"/>
      <c r="AB622" s="47"/>
      <c r="AC622" s="39"/>
      <c r="AD622" s="38"/>
      <c r="AE622" s="48"/>
      <c r="AF622" s="38"/>
      <c r="AG622" s="38"/>
      <c r="AH622" s="38"/>
    </row>
    <row r="623" spans="1:34" ht="27.95" hidden="1" customHeight="1" x14ac:dyDescent="0.25">
      <c r="A623" s="118"/>
      <c r="B623" s="21">
        <v>2021</v>
      </c>
      <c r="C623" s="108"/>
      <c r="D623" s="46" t="s">
        <v>1497</v>
      </c>
      <c r="E623" s="22" t="s">
        <v>1497</v>
      </c>
      <c r="F623" s="4" t="s">
        <v>1497</v>
      </c>
      <c r="G623" s="154" t="s">
        <v>1537</v>
      </c>
      <c r="H623" s="24" t="s">
        <v>837</v>
      </c>
      <c r="I623" s="25" t="s">
        <v>40</v>
      </c>
      <c r="J623" s="21" t="s">
        <v>835</v>
      </c>
      <c r="K623" s="161"/>
      <c r="L623" s="26"/>
      <c r="M623" s="112">
        <v>131020202040101</v>
      </c>
      <c r="N623" s="121" t="s">
        <v>43</v>
      </c>
      <c r="O623" s="28" t="s">
        <v>1499</v>
      </c>
      <c r="P623" s="40" t="s">
        <v>713</v>
      </c>
      <c r="Q623" s="28"/>
      <c r="R623" s="28"/>
      <c r="T623" s="30">
        <v>3773180</v>
      </c>
      <c r="U623" s="31">
        <v>0</v>
      </c>
      <c r="V623" s="31">
        <v>0</v>
      </c>
      <c r="W623" s="42"/>
      <c r="X623" s="107">
        <f t="shared" si="9"/>
        <v>3773180</v>
      </c>
      <c r="Y623" s="166">
        <f t="shared" si="10"/>
        <v>3773180</v>
      </c>
      <c r="Z623" s="35">
        <v>44413</v>
      </c>
      <c r="AA623" s="47"/>
      <c r="AB623" s="47"/>
      <c r="AC623" s="39"/>
      <c r="AD623" s="38"/>
      <c r="AE623" s="48"/>
      <c r="AF623" s="38"/>
      <c r="AG623" s="38"/>
      <c r="AH623" s="38"/>
    </row>
    <row r="624" spans="1:34" ht="27.95" hidden="1" customHeight="1" x14ac:dyDescent="0.25">
      <c r="A624" s="118"/>
      <c r="B624" s="21">
        <v>2021</v>
      </c>
      <c r="C624" s="108"/>
      <c r="D624" s="46" t="s">
        <v>1497</v>
      </c>
      <c r="E624" s="22" t="s">
        <v>1497</v>
      </c>
      <c r="F624" s="4" t="s">
        <v>1497</v>
      </c>
      <c r="G624" s="154" t="s">
        <v>1537</v>
      </c>
      <c r="H624" s="24" t="s">
        <v>837</v>
      </c>
      <c r="I624" s="25" t="s">
        <v>40</v>
      </c>
      <c r="J624" s="21" t="s">
        <v>835</v>
      </c>
      <c r="K624" s="161"/>
      <c r="L624" s="26"/>
      <c r="M624" s="112">
        <v>131020202040103</v>
      </c>
      <c r="N624" s="121" t="s">
        <v>43</v>
      </c>
      <c r="O624" s="28" t="s">
        <v>1499</v>
      </c>
      <c r="P624" s="40" t="s">
        <v>713</v>
      </c>
      <c r="Q624" s="28"/>
      <c r="R624" s="28"/>
      <c r="T624" s="30">
        <v>100480</v>
      </c>
      <c r="U624" s="31">
        <v>0</v>
      </c>
      <c r="V624" s="31">
        <v>0</v>
      </c>
      <c r="W624" s="42"/>
      <c r="X624" s="107">
        <f t="shared" ref="X624:X687" si="11">+T624+U624+W624</f>
        <v>100480</v>
      </c>
      <c r="Y624" s="166">
        <f t="shared" si="10"/>
        <v>100480</v>
      </c>
      <c r="Z624" s="35">
        <v>44413</v>
      </c>
      <c r="AA624" s="47"/>
      <c r="AB624" s="47"/>
      <c r="AC624" s="39"/>
      <c r="AD624" s="38"/>
      <c r="AE624" s="48"/>
      <c r="AF624" s="38"/>
      <c r="AG624" s="38"/>
      <c r="AH624" s="38"/>
    </row>
    <row r="625" spans="1:34" ht="27.95" hidden="1" customHeight="1" x14ac:dyDescent="0.25">
      <c r="A625" s="118"/>
      <c r="B625" s="21">
        <v>2021</v>
      </c>
      <c r="C625" s="108"/>
      <c r="D625" s="46" t="s">
        <v>1497</v>
      </c>
      <c r="E625" s="22" t="s">
        <v>1497</v>
      </c>
      <c r="F625" s="4" t="s">
        <v>1497</v>
      </c>
      <c r="G625" s="154" t="s">
        <v>1538</v>
      </c>
      <c r="H625" s="24" t="s">
        <v>837</v>
      </c>
      <c r="I625" s="25" t="s">
        <v>40</v>
      </c>
      <c r="J625" s="21" t="s">
        <v>835</v>
      </c>
      <c r="K625" s="161"/>
      <c r="L625" s="26"/>
      <c r="M625" s="112">
        <v>131020202040101</v>
      </c>
      <c r="N625" s="121" t="s">
        <v>43</v>
      </c>
      <c r="O625" s="28" t="s">
        <v>1499</v>
      </c>
      <c r="P625" s="40" t="s">
        <v>713</v>
      </c>
      <c r="Q625" s="28"/>
      <c r="R625" s="28"/>
      <c r="T625" s="30">
        <v>3768849</v>
      </c>
      <c r="U625" s="31">
        <v>0</v>
      </c>
      <c r="V625" s="31">
        <v>0</v>
      </c>
      <c r="W625" s="42"/>
      <c r="X625" s="107">
        <f t="shared" si="11"/>
        <v>3768849</v>
      </c>
      <c r="Y625" s="166">
        <f t="shared" si="10"/>
        <v>3768849</v>
      </c>
      <c r="Z625" s="35">
        <v>44216</v>
      </c>
      <c r="AA625" s="47"/>
      <c r="AB625" s="47"/>
      <c r="AC625" s="39"/>
      <c r="AD625" s="38"/>
      <c r="AE625" s="48"/>
      <c r="AF625" s="38"/>
      <c r="AG625" s="38"/>
      <c r="AH625" s="38"/>
    </row>
    <row r="626" spans="1:34" ht="27.95" hidden="1" customHeight="1" x14ac:dyDescent="0.25">
      <c r="A626" s="118"/>
      <c r="B626" s="21">
        <v>2021</v>
      </c>
      <c r="C626" s="108"/>
      <c r="D626" s="46" t="s">
        <v>1497</v>
      </c>
      <c r="E626" s="22" t="s">
        <v>1497</v>
      </c>
      <c r="F626" s="4" t="s">
        <v>1497</v>
      </c>
      <c r="G626" s="154" t="s">
        <v>1538</v>
      </c>
      <c r="H626" s="24" t="s">
        <v>837</v>
      </c>
      <c r="I626" s="25" t="s">
        <v>40</v>
      </c>
      <c r="J626" s="21" t="s">
        <v>835</v>
      </c>
      <c r="K626" s="161"/>
      <c r="L626" s="26"/>
      <c r="M626" s="112">
        <v>131020202040103</v>
      </c>
      <c r="N626" s="121" t="s">
        <v>43</v>
      </c>
      <c r="O626" s="28" t="s">
        <v>1499</v>
      </c>
      <c r="P626" s="40" t="s">
        <v>713</v>
      </c>
      <c r="Q626" s="28"/>
      <c r="R626" s="28"/>
      <c r="T626" s="30">
        <v>111311</v>
      </c>
      <c r="U626" s="31">
        <v>0</v>
      </c>
      <c r="V626" s="31">
        <v>0</v>
      </c>
      <c r="W626" s="42"/>
      <c r="X626" s="107">
        <f t="shared" si="11"/>
        <v>111311</v>
      </c>
      <c r="Y626" s="166">
        <f t="shared" ref="Y626:Y689" si="12">X626</f>
        <v>111311</v>
      </c>
      <c r="Z626" s="35">
        <v>44216</v>
      </c>
      <c r="AA626" s="47"/>
      <c r="AB626" s="47"/>
      <c r="AC626" s="39"/>
      <c r="AD626" s="38"/>
      <c r="AE626" s="48"/>
      <c r="AF626" s="38"/>
      <c r="AG626" s="38"/>
      <c r="AH626" s="38"/>
    </row>
    <row r="627" spans="1:34" ht="27.95" hidden="1" customHeight="1" x14ac:dyDescent="0.25">
      <c r="A627" s="118"/>
      <c r="B627" s="21">
        <v>2021</v>
      </c>
      <c r="C627" s="108"/>
      <c r="D627" s="46" t="s">
        <v>1497</v>
      </c>
      <c r="E627" s="22" t="s">
        <v>1497</v>
      </c>
      <c r="F627" s="4" t="s">
        <v>1497</v>
      </c>
      <c r="G627" s="154" t="s">
        <v>1539</v>
      </c>
      <c r="H627" s="24" t="s">
        <v>837</v>
      </c>
      <c r="I627" s="25" t="s">
        <v>40</v>
      </c>
      <c r="J627" s="21" t="s">
        <v>835</v>
      </c>
      <c r="K627" s="161"/>
      <c r="L627" s="26"/>
      <c r="M627" s="112">
        <v>131020202040102</v>
      </c>
      <c r="N627" s="121" t="s">
        <v>43</v>
      </c>
      <c r="O627" s="28" t="s">
        <v>1505</v>
      </c>
      <c r="P627" s="40" t="s">
        <v>713</v>
      </c>
      <c r="Q627" s="28"/>
      <c r="R627" s="28"/>
      <c r="T627" s="30">
        <v>46052079</v>
      </c>
      <c r="U627" s="31">
        <v>0</v>
      </c>
      <c r="V627" s="31">
        <v>0</v>
      </c>
      <c r="W627" s="42"/>
      <c r="X627" s="107">
        <f t="shared" si="11"/>
        <v>46052079</v>
      </c>
      <c r="Y627" s="166">
        <f t="shared" si="12"/>
        <v>46052079</v>
      </c>
      <c r="Z627" s="35">
        <v>44235</v>
      </c>
      <c r="AA627" s="47"/>
      <c r="AB627" s="47"/>
      <c r="AC627" s="39"/>
      <c r="AD627" s="38"/>
      <c r="AE627" s="48"/>
      <c r="AF627" s="38"/>
      <c r="AG627" s="38"/>
      <c r="AH627" s="38"/>
    </row>
    <row r="628" spans="1:34" ht="27.95" hidden="1" customHeight="1" x14ac:dyDescent="0.25">
      <c r="A628" s="118"/>
      <c r="B628" s="21">
        <v>2021</v>
      </c>
      <c r="C628" s="108"/>
      <c r="D628" s="46" t="s">
        <v>1497</v>
      </c>
      <c r="E628" s="22" t="s">
        <v>1497</v>
      </c>
      <c r="F628" s="4" t="s">
        <v>1497</v>
      </c>
      <c r="G628" s="154" t="s">
        <v>1540</v>
      </c>
      <c r="H628" s="24" t="s">
        <v>837</v>
      </c>
      <c r="I628" s="25" t="s">
        <v>40</v>
      </c>
      <c r="J628" s="21" t="s">
        <v>835</v>
      </c>
      <c r="K628" s="161"/>
      <c r="L628" s="26"/>
      <c r="M628" s="112">
        <v>131020202040103</v>
      </c>
      <c r="N628" s="121" t="s">
        <v>43</v>
      </c>
      <c r="O628" s="28" t="s">
        <v>1507</v>
      </c>
      <c r="P628" s="40" t="s">
        <v>713</v>
      </c>
      <c r="Q628" s="28"/>
      <c r="R628" s="28"/>
      <c r="T628" s="30">
        <v>866290</v>
      </c>
      <c r="U628" s="31">
        <v>0</v>
      </c>
      <c r="V628" s="31">
        <v>0</v>
      </c>
      <c r="W628" s="42"/>
      <c r="X628" s="107">
        <f t="shared" si="11"/>
        <v>866290</v>
      </c>
      <c r="Y628" s="166">
        <f t="shared" si="12"/>
        <v>866290</v>
      </c>
      <c r="Z628" s="35">
        <v>44322</v>
      </c>
      <c r="AA628" s="47"/>
      <c r="AB628" s="47"/>
      <c r="AC628" s="39"/>
      <c r="AD628" s="38"/>
      <c r="AE628" s="48"/>
      <c r="AF628" s="38"/>
      <c r="AG628" s="38"/>
      <c r="AH628" s="38"/>
    </row>
    <row r="629" spans="1:34" ht="27.95" hidden="1" customHeight="1" x14ac:dyDescent="0.25">
      <c r="A629" s="118"/>
      <c r="B629" s="21">
        <v>2021</v>
      </c>
      <c r="C629" s="108"/>
      <c r="D629" s="46" t="s">
        <v>1497</v>
      </c>
      <c r="E629" s="22" t="s">
        <v>1497</v>
      </c>
      <c r="F629" s="4" t="s">
        <v>1497</v>
      </c>
      <c r="G629" s="154" t="s">
        <v>1541</v>
      </c>
      <c r="H629" s="24" t="s">
        <v>837</v>
      </c>
      <c r="I629" s="25" t="s">
        <v>40</v>
      </c>
      <c r="J629" s="21" t="s">
        <v>835</v>
      </c>
      <c r="K629" s="161"/>
      <c r="L629" s="26"/>
      <c r="M629" s="112">
        <v>131020202040101</v>
      </c>
      <c r="N629" s="121" t="s">
        <v>43</v>
      </c>
      <c r="O629" s="28" t="s">
        <v>1499</v>
      </c>
      <c r="P629" s="40" t="s">
        <v>713</v>
      </c>
      <c r="Q629" s="28"/>
      <c r="R629" s="28"/>
      <c r="T629" s="30">
        <v>3500000</v>
      </c>
      <c r="U629" s="31">
        <v>0</v>
      </c>
      <c r="V629" s="31">
        <v>0</v>
      </c>
      <c r="W629" s="42"/>
      <c r="X629" s="107">
        <f t="shared" si="11"/>
        <v>3500000</v>
      </c>
      <c r="Y629" s="166">
        <f t="shared" si="12"/>
        <v>3500000</v>
      </c>
      <c r="Z629" s="35">
        <v>44291</v>
      </c>
      <c r="AA629" s="47"/>
      <c r="AB629" s="47"/>
      <c r="AC629" s="39"/>
      <c r="AD629" s="38"/>
      <c r="AE629" s="48"/>
      <c r="AF629" s="38"/>
      <c r="AG629" s="38"/>
      <c r="AH629" s="38"/>
    </row>
    <row r="630" spans="1:34" ht="27.95" hidden="1" customHeight="1" x14ac:dyDescent="0.25">
      <c r="A630" s="118"/>
      <c r="B630" s="21">
        <v>2021</v>
      </c>
      <c r="C630" s="108"/>
      <c r="D630" s="46" t="s">
        <v>1497</v>
      </c>
      <c r="E630" s="22" t="s">
        <v>1497</v>
      </c>
      <c r="F630" s="4" t="s">
        <v>1497</v>
      </c>
      <c r="G630" s="154" t="s">
        <v>1541</v>
      </c>
      <c r="H630" s="24" t="s">
        <v>837</v>
      </c>
      <c r="I630" s="25" t="s">
        <v>40</v>
      </c>
      <c r="J630" s="21" t="s">
        <v>835</v>
      </c>
      <c r="K630" s="161"/>
      <c r="L630" s="26"/>
      <c r="M630" s="112">
        <v>131020202040103</v>
      </c>
      <c r="N630" s="121" t="s">
        <v>43</v>
      </c>
      <c r="O630" s="28" t="s">
        <v>1499</v>
      </c>
      <c r="P630" s="40" t="s">
        <v>713</v>
      </c>
      <c r="Q630" s="28"/>
      <c r="R630" s="28"/>
      <c r="T630" s="30">
        <v>103520</v>
      </c>
      <c r="U630" s="31">
        <v>0</v>
      </c>
      <c r="V630" s="31">
        <v>0</v>
      </c>
      <c r="W630" s="42"/>
      <c r="X630" s="107">
        <f t="shared" si="11"/>
        <v>103520</v>
      </c>
      <c r="Y630" s="166">
        <f t="shared" si="12"/>
        <v>103520</v>
      </c>
      <c r="Z630" s="35">
        <v>44291</v>
      </c>
      <c r="AA630" s="47"/>
      <c r="AB630" s="47"/>
      <c r="AC630" s="39"/>
      <c r="AD630" s="38"/>
      <c r="AE630" s="48"/>
      <c r="AF630" s="38"/>
      <c r="AG630" s="38"/>
      <c r="AH630" s="38"/>
    </row>
    <row r="631" spans="1:34" ht="27.95" hidden="1" customHeight="1" x14ac:dyDescent="0.25">
      <c r="A631" s="118"/>
      <c r="B631" s="21">
        <v>2021</v>
      </c>
      <c r="C631" s="108"/>
      <c r="D631" s="46" t="s">
        <v>1497</v>
      </c>
      <c r="E631" s="22" t="s">
        <v>1497</v>
      </c>
      <c r="F631" s="4" t="s">
        <v>1497</v>
      </c>
      <c r="G631" s="154" t="s">
        <v>1542</v>
      </c>
      <c r="H631" s="24" t="s">
        <v>837</v>
      </c>
      <c r="I631" s="25" t="s">
        <v>40</v>
      </c>
      <c r="J631" s="21" t="s">
        <v>835</v>
      </c>
      <c r="K631" s="161"/>
      <c r="L631" s="26"/>
      <c r="M631" s="112">
        <v>131020202040103</v>
      </c>
      <c r="N631" s="121" t="s">
        <v>43</v>
      </c>
      <c r="O631" s="28" t="s">
        <v>1507</v>
      </c>
      <c r="P631" s="40" t="s">
        <v>713</v>
      </c>
      <c r="Q631" s="28"/>
      <c r="R631" s="28"/>
      <c r="T631" s="30">
        <v>2625730</v>
      </c>
      <c r="U631" s="31">
        <v>0</v>
      </c>
      <c r="V631" s="31">
        <v>0</v>
      </c>
      <c r="W631" s="42"/>
      <c r="X631" s="107">
        <f t="shared" si="11"/>
        <v>2625730</v>
      </c>
      <c r="Y631" s="166">
        <f t="shared" si="12"/>
        <v>2625730</v>
      </c>
      <c r="Z631" s="35">
        <v>44291</v>
      </c>
      <c r="AA631" s="47"/>
      <c r="AB631" s="47"/>
      <c r="AC631" s="39"/>
      <c r="AD631" s="38"/>
      <c r="AE631" s="48"/>
      <c r="AF631" s="38"/>
      <c r="AG631" s="38"/>
      <c r="AH631" s="38"/>
    </row>
    <row r="632" spans="1:34" ht="27.95" hidden="1" customHeight="1" x14ac:dyDescent="0.25">
      <c r="A632" s="118"/>
      <c r="B632" s="21">
        <v>2021</v>
      </c>
      <c r="C632" s="108"/>
      <c r="D632" s="46" t="s">
        <v>1497</v>
      </c>
      <c r="E632" s="22" t="s">
        <v>1497</v>
      </c>
      <c r="F632" s="4" t="s">
        <v>1497</v>
      </c>
      <c r="G632" s="154" t="s">
        <v>1543</v>
      </c>
      <c r="H632" s="24" t="s">
        <v>837</v>
      </c>
      <c r="I632" s="25" t="s">
        <v>40</v>
      </c>
      <c r="J632" s="21" t="s">
        <v>835</v>
      </c>
      <c r="K632" s="161"/>
      <c r="L632" s="26"/>
      <c r="M632" s="112">
        <v>131020202040101</v>
      </c>
      <c r="N632" s="121" t="s">
        <v>43</v>
      </c>
      <c r="O632" s="28" t="s">
        <v>1499</v>
      </c>
      <c r="P632" s="40" t="s">
        <v>713</v>
      </c>
      <c r="Q632" s="28"/>
      <c r="R632" s="28"/>
      <c r="T632" s="30">
        <v>3565250</v>
      </c>
      <c r="U632" s="31">
        <v>0</v>
      </c>
      <c r="V632" s="31">
        <v>0</v>
      </c>
      <c r="W632" s="42"/>
      <c r="X632" s="107">
        <f t="shared" si="11"/>
        <v>3565250</v>
      </c>
      <c r="Y632" s="166">
        <f t="shared" si="12"/>
        <v>3565250</v>
      </c>
      <c r="Z632" s="35">
        <v>44322</v>
      </c>
      <c r="AA632" s="47"/>
      <c r="AB632" s="47"/>
      <c r="AC632" s="39"/>
      <c r="AD632" s="38"/>
      <c r="AE632" s="48"/>
      <c r="AF632" s="38"/>
      <c r="AG632" s="38"/>
      <c r="AH632" s="38"/>
    </row>
    <row r="633" spans="1:34" ht="27.95" hidden="1" customHeight="1" x14ac:dyDescent="0.25">
      <c r="A633" s="118"/>
      <c r="B633" s="21">
        <v>2021</v>
      </c>
      <c r="C633" s="108"/>
      <c r="D633" s="46" t="s">
        <v>1497</v>
      </c>
      <c r="E633" s="22" t="s">
        <v>1497</v>
      </c>
      <c r="F633" s="4" t="s">
        <v>1497</v>
      </c>
      <c r="G633" s="154" t="s">
        <v>1543</v>
      </c>
      <c r="H633" s="24" t="s">
        <v>837</v>
      </c>
      <c r="I633" s="25" t="s">
        <v>40</v>
      </c>
      <c r="J633" s="21" t="s">
        <v>835</v>
      </c>
      <c r="K633" s="161"/>
      <c r="L633" s="26"/>
      <c r="M633" s="112">
        <v>131020202040103</v>
      </c>
      <c r="N633" s="121" t="s">
        <v>43</v>
      </c>
      <c r="O633" s="28" t="s">
        <v>1499</v>
      </c>
      <c r="P633" s="40" t="s">
        <v>713</v>
      </c>
      <c r="Q633" s="28"/>
      <c r="R633" s="28"/>
      <c r="T633" s="30">
        <v>99380</v>
      </c>
      <c r="U633" s="31">
        <v>0</v>
      </c>
      <c r="V633" s="31">
        <v>0</v>
      </c>
      <c r="W633" s="42"/>
      <c r="X633" s="107">
        <f t="shared" si="11"/>
        <v>99380</v>
      </c>
      <c r="Y633" s="166">
        <f t="shared" si="12"/>
        <v>99380</v>
      </c>
      <c r="Z633" s="35">
        <v>44322</v>
      </c>
      <c r="AA633" s="47"/>
      <c r="AB633" s="47"/>
      <c r="AC633" s="39"/>
      <c r="AD633" s="38"/>
      <c r="AE633" s="48"/>
      <c r="AF633" s="38"/>
      <c r="AG633" s="38"/>
      <c r="AH633" s="38"/>
    </row>
    <row r="634" spans="1:34" ht="27.95" hidden="1" customHeight="1" x14ac:dyDescent="0.25">
      <c r="A634" s="118"/>
      <c r="B634" s="21">
        <v>2021</v>
      </c>
      <c r="C634" s="108"/>
      <c r="D634" s="46" t="s">
        <v>1497</v>
      </c>
      <c r="E634" s="22" t="s">
        <v>1497</v>
      </c>
      <c r="F634" s="4" t="s">
        <v>1497</v>
      </c>
      <c r="G634" s="154" t="s">
        <v>1544</v>
      </c>
      <c r="H634" s="24" t="s">
        <v>837</v>
      </c>
      <c r="I634" s="25" t="s">
        <v>40</v>
      </c>
      <c r="J634" s="21" t="s">
        <v>835</v>
      </c>
      <c r="K634" s="161"/>
      <c r="L634" s="26"/>
      <c r="M634" s="112">
        <v>131020202040101</v>
      </c>
      <c r="N634" s="121" t="s">
        <v>43</v>
      </c>
      <c r="O634" s="28" t="s">
        <v>1499</v>
      </c>
      <c r="P634" s="40" t="s">
        <v>713</v>
      </c>
      <c r="Q634" s="28"/>
      <c r="R634" s="28"/>
      <c r="T634" s="30">
        <v>481000</v>
      </c>
      <c r="U634" s="31">
        <v>0</v>
      </c>
      <c r="V634" s="31">
        <v>0</v>
      </c>
      <c r="W634" s="42"/>
      <c r="X634" s="107">
        <f t="shared" si="11"/>
        <v>481000</v>
      </c>
      <c r="Y634" s="166">
        <f t="shared" si="12"/>
        <v>481000</v>
      </c>
      <c r="Z634" s="35">
        <v>44298</v>
      </c>
      <c r="AA634" s="47"/>
      <c r="AB634" s="47"/>
      <c r="AC634" s="39"/>
      <c r="AD634" s="38"/>
      <c r="AE634" s="48"/>
      <c r="AF634" s="38"/>
      <c r="AG634" s="38"/>
      <c r="AH634" s="38"/>
    </row>
    <row r="635" spans="1:34" ht="27.95" hidden="1" customHeight="1" x14ac:dyDescent="0.25">
      <c r="A635" s="118"/>
      <c r="B635" s="21">
        <v>2021</v>
      </c>
      <c r="C635" s="108"/>
      <c r="D635" s="46" t="s">
        <v>1497</v>
      </c>
      <c r="E635" s="22" t="s">
        <v>1497</v>
      </c>
      <c r="F635" s="4" t="s">
        <v>1497</v>
      </c>
      <c r="G635" s="154" t="s">
        <v>1545</v>
      </c>
      <c r="H635" s="24" t="s">
        <v>837</v>
      </c>
      <c r="I635" s="25" t="s">
        <v>40</v>
      </c>
      <c r="J635" s="21" t="s">
        <v>835</v>
      </c>
      <c r="K635" s="161"/>
      <c r="L635" s="26"/>
      <c r="M635" s="112">
        <v>131020202040101</v>
      </c>
      <c r="N635" s="121" t="s">
        <v>43</v>
      </c>
      <c r="O635" s="28" t="s">
        <v>1499</v>
      </c>
      <c r="P635" s="40" t="s">
        <v>713</v>
      </c>
      <c r="Q635" s="28"/>
      <c r="R635" s="28"/>
      <c r="T635" s="30">
        <v>3179500</v>
      </c>
      <c r="U635" s="31">
        <v>0</v>
      </c>
      <c r="V635" s="31">
        <v>0</v>
      </c>
      <c r="W635" s="42"/>
      <c r="X635" s="107">
        <f t="shared" si="11"/>
        <v>3179500</v>
      </c>
      <c r="Y635" s="166">
        <f t="shared" si="12"/>
        <v>3179500</v>
      </c>
      <c r="Z635" s="35">
        <v>44235</v>
      </c>
      <c r="AA635" s="47"/>
      <c r="AB635" s="47"/>
      <c r="AC635" s="39"/>
      <c r="AD635" s="38"/>
      <c r="AE635" s="48"/>
      <c r="AF635" s="38"/>
      <c r="AG635" s="38"/>
      <c r="AH635" s="38"/>
    </row>
    <row r="636" spans="1:34" ht="27.95" hidden="1" customHeight="1" x14ac:dyDescent="0.25">
      <c r="A636" s="118"/>
      <c r="B636" s="21">
        <v>2021</v>
      </c>
      <c r="C636" s="108"/>
      <c r="D636" s="46" t="s">
        <v>1497</v>
      </c>
      <c r="E636" s="22" t="s">
        <v>1497</v>
      </c>
      <c r="F636" s="4" t="s">
        <v>1497</v>
      </c>
      <c r="G636" s="154" t="s">
        <v>1545</v>
      </c>
      <c r="H636" s="24" t="s">
        <v>837</v>
      </c>
      <c r="I636" s="25" t="s">
        <v>40</v>
      </c>
      <c r="J636" s="21" t="s">
        <v>835</v>
      </c>
      <c r="K636" s="161"/>
      <c r="L636" s="26"/>
      <c r="M636" s="112">
        <v>131020202040103</v>
      </c>
      <c r="N636" s="121" t="s">
        <v>43</v>
      </c>
      <c r="O636" s="28" t="s">
        <v>1499</v>
      </c>
      <c r="P636" s="40" t="s">
        <v>713</v>
      </c>
      <c r="Q636" s="28"/>
      <c r="R636" s="28"/>
      <c r="T636" s="30">
        <v>93640</v>
      </c>
      <c r="U636" s="31">
        <v>0</v>
      </c>
      <c r="V636" s="31">
        <v>0</v>
      </c>
      <c r="W636" s="42"/>
      <c r="X636" s="107">
        <f t="shared" si="11"/>
        <v>93640</v>
      </c>
      <c r="Y636" s="166">
        <f t="shared" si="12"/>
        <v>93640</v>
      </c>
      <c r="Z636" s="35">
        <v>44235</v>
      </c>
      <c r="AA636" s="47"/>
      <c r="AB636" s="47"/>
      <c r="AC636" s="39"/>
      <c r="AD636" s="38"/>
      <c r="AE636" s="48"/>
      <c r="AF636" s="38"/>
      <c r="AG636" s="38"/>
      <c r="AH636" s="38"/>
    </row>
    <row r="637" spans="1:34" ht="27.95" hidden="1" customHeight="1" x14ac:dyDescent="0.25">
      <c r="A637" s="118"/>
      <c r="B637" s="21">
        <v>2021</v>
      </c>
      <c r="C637" s="108"/>
      <c r="D637" s="46" t="s">
        <v>1497</v>
      </c>
      <c r="E637" s="22" t="s">
        <v>1497</v>
      </c>
      <c r="F637" s="4" t="s">
        <v>1497</v>
      </c>
      <c r="G637" s="154" t="s">
        <v>1546</v>
      </c>
      <c r="H637" s="24" t="s">
        <v>837</v>
      </c>
      <c r="I637" s="25" t="s">
        <v>40</v>
      </c>
      <c r="J637" s="21" t="s">
        <v>835</v>
      </c>
      <c r="K637" s="161"/>
      <c r="L637" s="26"/>
      <c r="M637" s="112">
        <v>131020202020106</v>
      </c>
      <c r="N637" s="121" t="s">
        <v>43</v>
      </c>
      <c r="O637" s="28" t="s">
        <v>1547</v>
      </c>
      <c r="P637" s="40" t="s">
        <v>713</v>
      </c>
      <c r="Q637" s="28"/>
      <c r="R637" s="28"/>
      <c r="T637" s="30">
        <v>78400</v>
      </c>
      <c r="U637" s="31">
        <v>0</v>
      </c>
      <c r="V637" s="31">
        <v>0</v>
      </c>
      <c r="W637" s="42"/>
      <c r="X637" s="107">
        <f t="shared" si="11"/>
        <v>78400</v>
      </c>
      <c r="Y637" s="166">
        <f t="shared" si="12"/>
        <v>78400</v>
      </c>
      <c r="Z637" s="35">
        <v>44321</v>
      </c>
      <c r="AA637" s="47"/>
      <c r="AB637" s="47"/>
      <c r="AC637" s="39"/>
      <c r="AD637" s="38"/>
      <c r="AE637" s="48"/>
      <c r="AF637" s="38"/>
      <c r="AG637" s="38"/>
      <c r="AH637" s="38"/>
    </row>
    <row r="638" spans="1:34" ht="27.95" hidden="1" customHeight="1" x14ac:dyDescent="0.25">
      <c r="A638" s="118"/>
      <c r="B638" s="21">
        <v>2021</v>
      </c>
      <c r="C638" s="108"/>
      <c r="D638" s="46" t="s">
        <v>1497</v>
      </c>
      <c r="E638" s="22" t="s">
        <v>1497</v>
      </c>
      <c r="F638" s="4" t="s">
        <v>1497</v>
      </c>
      <c r="G638" s="154" t="s">
        <v>1548</v>
      </c>
      <c r="H638" s="24" t="s">
        <v>837</v>
      </c>
      <c r="I638" s="25" t="s">
        <v>40</v>
      </c>
      <c r="J638" s="21" t="s">
        <v>835</v>
      </c>
      <c r="K638" s="161"/>
      <c r="L638" s="26"/>
      <c r="M638" s="112">
        <v>131020202020106</v>
      </c>
      <c r="N638" s="121" t="s">
        <v>43</v>
      </c>
      <c r="O638" s="28" t="s">
        <v>1549</v>
      </c>
      <c r="P638" s="40" t="s">
        <v>713</v>
      </c>
      <c r="Q638" s="28"/>
      <c r="R638" s="28"/>
      <c r="T638" s="30">
        <v>19600</v>
      </c>
      <c r="U638" s="31">
        <v>0</v>
      </c>
      <c r="V638" s="31">
        <v>0</v>
      </c>
      <c r="W638" s="42"/>
      <c r="X638" s="107">
        <f t="shared" si="11"/>
        <v>19600</v>
      </c>
      <c r="Y638" s="166">
        <f t="shared" si="12"/>
        <v>19600</v>
      </c>
      <c r="Z638" s="35">
        <v>44321</v>
      </c>
      <c r="AA638" s="47"/>
      <c r="AB638" s="47"/>
      <c r="AC638" s="39"/>
      <c r="AD638" s="38"/>
      <c r="AE638" s="48"/>
      <c r="AF638" s="38"/>
      <c r="AG638" s="38"/>
      <c r="AH638" s="38"/>
    </row>
    <row r="639" spans="1:34" ht="27.95" hidden="1" customHeight="1" x14ac:dyDescent="0.25">
      <c r="A639" s="118"/>
      <c r="B639" s="21">
        <v>2021</v>
      </c>
      <c r="C639" s="108"/>
      <c r="D639" s="46" t="s">
        <v>1497</v>
      </c>
      <c r="E639" s="22" t="s">
        <v>1497</v>
      </c>
      <c r="F639" s="4" t="s">
        <v>1497</v>
      </c>
      <c r="G639" s="154" t="s">
        <v>1548</v>
      </c>
      <c r="H639" s="24" t="s">
        <v>837</v>
      </c>
      <c r="I639" s="25" t="s">
        <v>40</v>
      </c>
      <c r="J639" s="21" t="s">
        <v>835</v>
      </c>
      <c r="K639" s="161"/>
      <c r="L639" s="26"/>
      <c r="M639" s="112">
        <v>131020202020106</v>
      </c>
      <c r="N639" s="121" t="s">
        <v>43</v>
      </c>
      <c r="O639" s="28" t="s">
        <v>1550</v>
      </c>
      <c r="P639" s="40" t="s">
        <v>713</v>
      </c>
      <c r="Q639" s="28"/>
      <c r="R639" s="28"/>
      <c r="T639" s="30">
        <v>39200</v>
      </c>
      <c r="U639" s="31">
        <v>0</v>
      </c>
      <c r="V639" s="31">
        <v>0</v>
      </c>
      <c r="W639" s="42"/>
      <c r="X639" s="107">
        <f t="shared" si="11"/>
        <v>39200</v>
      </c>
      <c r="Y639" s="166">
        <f t="shared" si="12"/>
        <v>39200</v>
      </c>
      <c r="Z639" s="35">
        <v>44321</v>
      </c>
      <c r="AA639" s="47"/>
      <c r="AB639" s="47"/>
      <c r="AC639" s="39"/>
      <c r="AD639" s="38"/>
      <c r="AE639" s="48"/>
      <c r="AF639" s="38"/>
      <c r="AG639" s="38"/>
      <c r="AH639" s="38"/>
    </row>
    <row r="640" spans="1:34" ht="27.95" hidden="1" customHeight="1" x14ac:dyDescent="0.25">
      <c r="A640" s="118"/>
      <c r="B640" s="21">
        <v>2021</v>
      </c>
      <c r="C640" s="108"/>
      <c r="D640" s="46" t="s">
        <v>1497</v>
      </c>
      <c r="E640" s="22" t="s">
        <v>1497</v>
      </c>
      <c r="F640" s="4" t="s">
        <v>1497</v>
      </c>
      <c r="G640" s="154" t="s">
        <v>1548</v>
      </c>
      <c r="H640" s="24" t="s">
        <v>837</v>
      </c>
      <c r="I640" s="25" t="s">
        <v>40</v>
      </c>
      <c r="J640" s="21" t="s">
        <v>835</v>
      </c>
      <c r="K640" s="161"/>
      <c r="L640" s="26"/>
      <c r="M640" s="112">
        <v>131020202020106</v>
      </c>
      <c r="N640" s="121" t="s">
        <v>43</v>
      </c>
      <c r="O640" s="28" t="s">
        <v>1551</v>
      </c>
      <c r="P640" s="40" t="s">
        <v>713</v>
      </c>
      <c r="Q640" s="28"/>
      <c r="R640" s="28"/>
      <c r="T640" s="30">
        <v>39200</v>
      </c>
      <c r="U640" s="31">
        <v>0</v>
      </c>
      <c r="V640" s="31">
        <v>0</v>
      </c>
      <c r="W640" s="42"/>
      <c r="X640" s="107">
        <f t="shared" si="11"/>
        <v>39200</v>
      </c>
      <c r="Y640" s="166">
        <f t="shared" si="12"/>
        <v>39200</v>
      </c>
      <c r="Z640" s="35">
        <v>44321</v>
      </c>
      <c r="AA640" s="47"/>
      <c r="AB640" s="47"/>
      <c r="AC640" s="39"/>
      <c r="AD640" s="38"/>
      <c r="AE640" s="48"/>
      <c r="AF640" s="38"/>
      <c r="AG640" s="38"/>
      <c r="AH640" s="38"/>
    </row>
    <row r="641" spans="1:34" ht="27.95" hidden="1" customHeight="1" x14ac:dyDescent="0.25">
      <c r="A641" s="118"/>
      <c r="B641" s="21">
        <v>2021</v>
      </c>
      <c r="C641" s="108"/>
      <c r="D641" s="46" t="s">
        <v>1497</v>
      </c>
      <c r="E641" s="22" t="s">
        <v>1497</v>
      </c>
      <c r="F641" s="4" t="s">
        <v>1497</v>
      </c>
      <c r="G641" s="154" t="s">
        <v>1552</v>
      </c>
      <c r="H641" s="24" t="s">
        <v>837</v>
      </c>
      <c r="I641" s="25" t="s">
        <v>40</v>
      </c>
      <c r="J641" s="21" t="s">
        <v>835</v>
      </c>
      <c r="K641" s="161"/>
      <c r="L641" s="26"/>
      <c r="M641" s="112">
        <v>131020202020106</v>
      </c>
      <c r="N641" s="121" t="s">
        <v>43</v>
      </c>
      <c r="O641" s="28" t="s">
        <v>1553</v>
      </c>
      <c r="P641" s="40" t="s">
        <v>713</v>
      </c>
      <c r="Q641" s="28"/>
      <c r="R641" s="28"/>
      <c r="T641" s="30">
        <v>936600</v>
      </c>
      <c r="U641" s="31">
        <v>0</v>
      </c>
      <c r="V641" s="31">
        <v>0</v>
      </c>
      <c r="W641" s="42"/>
      <c r="X641" s="107">
        <f t="shared" si="11"/>
        <v>936600</v>
      </c>
      <c r="Y641" s="166">
        <f t="shared" si="12"/>
        <v>936600</v>
      </c>
      <c r="Z641" s="35">
        <v>44231</v>
      </c>
      <c r="AA641" s="47"/>
      <c r="AB641" s="47"/>
      <c r="AC641" s="39"/>
      <c r="AD641" s="38"/>
      <c r="AE641" s="48"/>
      <c r="AF641" s="38"/>
      <c r="AG641" s="38"/>
      <c r="AH641" s="38"/>
    </row>
    <row r="642" spans="1:34" ht="27.95" hidden="1" customHeight="1" x14ac:dyDescent="0.25">
      <c r="A642" s="118"/>
      <c r="B642" s="21">
        <v>2021</v>
      </c>
      <c r="C642" s="108"/>
      <c r="D642" s="46" t="s">
        <v>1497</v>
      </c>
      <c r="E642" s="22" t="s">
        <v>1497</v>
      </c>
      <c r="F642" s="4" t="s">
        <v>1497</v>
      </c>
      <c r="G642" s="154" t="s">
        <v>1552</v>
      </c>
      <c r="H642" s="24" t="s">
        <v>837</v>
      </c>
      <c r="I642" s="25" t="s">
        <v>40</v>
      </c>
      <c r="J642" s="21" t="s">
        <v>835</v>
      </c>
      <c r="K642" s="161"/>
      <c r="L642" s="26"/>
      <c r="M642" s="112">
        <v>131020202020106</v>
      </c>
      <c r="N642" s="121" t="s">
        <v>43</v>
      </c>
      <c r="O642" s="28" t="s">
        <v>1547</v>
      </c>
      <c r="P642" s="40" t="s">
        <v>713</v>
      </c>
      <c r="Q642" s="28"/>
      <c r="R642" s="28"/>
      <c r="T642" s="30">
        <v>936600</v>
      </c>
      <c r="U642" s="31">
        <v>0</v>
      </c>
      <c r="V642" s="31">
        <v>0</v>
      </c>
      <c r="W642" s="42"/>
      <c r="X642" s="107">
        <f t="shared" si="11"/>
        <v>936600</v>
      </c>
      <c r="Y642" s="166">
        <f t="shared" si="12"/>
        <v>936600</v>
      </c>
      <c r="Z642" s="35">
        <v>44231</v>
      </c>
      <c r="AA642" s="47"/>
      <c r="AB642" s="47"/>
      <c r="AC642" s="39"/>
      <c r="AD642" s="38"/>
      <c r="AE642" s="48"/>
      <c r="AF642" s="38"/>
      <c r="AG642" s="38"/>
      <c r="AH642" s="38"/>
    </row>
    <row r="643" spans="1:34" ht="27.95" hidden="1" customHeight="1" x14ac:dyDescent="0.25">
      <c r="A643" s="118"/>
      <c r="B643" s="21">
        <v>2021</v>
      </c>
      <c r="C643" s="108"/>
      <c r="D643" s="46" t="s">
        <v>1497</v>
      </c>
      <c r="E643" s="22" t="s">
        <v>1497</v>
      </c>
      <c r="F643" s="4" t="s">
        <v>1497</v>
      </c>
      <c r="G643" s="154" t="s">
        <v>1552</v>
      </c>
      <c r="H643" s="24" t="s">
        <v>837</v>
      </c>
      <c r="I643" s="25" t="s">
        <v>40</v>
      </c>
      <c r="J643" s="21" t="s">
        <v>835</v>
      </c>
      <c r="K643" s="161"/>
      <c r="L643" s="26"/>
      <c r="M643" s="112">
        <v>131020202020106</v>
      </c>
      <c r="N643" s="121" t="s">
        <v>43</v>
      </c>
      <c r="O643" s="28" t="s">
        <v>1554</v>
      </c>
      <c r="P643" s="40" t="s">
        <v>713</v>
      </c>
      <c r="Q643" s="28"/>
      <c r="R643" s="28"/>
      <c r="T643" s="30">
        <v>3418600</v>
      </c>
      <c r="U643" s="31">
        <v>0</v>
      </c>
      <c r="V643" s="31">
        <v>0</v>
      </c>
      <c r="W643" s="42"/>
      <c r="X643" s="107">
        <f t="shared" si="11"/>
        <v>3418600</v>
      </c>
      <c r="Y643" s="166">
        <f t="shared" si="12"/>
        <v>3418600</v>
      </c>
      <c r="Z643" s="35">
        <v>44231</v>
      </c>
      <c r="AA643" s="47"/>
      <c r="AB643" s="47"/>
      <c r="AC643" s="39"/>
      <c r="AD643" s="38"/>
      <c r="AE643" s="48"/>
      <c r="AF643" s="38"/>
      <c r="AG643" s="38"/>
      <c r="AH643" s="38"/>
    </row>
    <row r="644" spans="1:34" ht="27.95" hidden="1" customHeight="1" x14ac:dyDescent="0.25">
      <c r="A644" s="118"/>
      <c r="B644" s="21">
        <v>2021</v>
      </c>
      <c r="C644" s="108"/>
      <c r="D644" s="46" t="s">
        <v>1497</v>
      </c>
      <c r="E644" s="22" t="s">
        <v>1497</v>
      </c>
      <c r="F644" s="4" t="s">
        <v>1497</v>
      </c>
      <c r="G644" s="154" t="s">
        <v>1552</v>
      </c>
      <c r="H644" s="24" t="s">
        <v>837</v>
      </c>
      <c r="I644" s="25" t="s">
        <v>40</v>
      </c>
      <c r="J644" s="21" t="s">
        <v>835</v>
      </c>
      <c r="K644" s="161"/>
      <c r="L644" s="26"/>
      <c r="M644" s="112">
        <v>131020202020106</v>
      </c>
      <c r="N644" s="121" t="s">
        <v>43</v>
      </c>
      <c r="O644" s="28" t="s">
        <v>1555</v>
      </c>
      <c r="P644" s="40" t="s">
        <v>713</v>
      </c>
      <c r="Q644" s="28"/>
      <c r="R644" s="28"/>
      <c r="T644" s="30">
        <v>1873200</v>
      </c>
      <c r="U644" s="31">
        <v>0</v>
      </c>
      <c r="V644" s="31">
        <v>0</v>
      </c>
      <c r="W644" s="42"/>
      <c r="X644" s="107">
        <f t="shared" si="11"/>
        <v>1873200</v>
      </c>
      <c r="Y644" s="166">
        <f t="shared" si="12"/>
        <v>1873200</v>
      </c>
      <c r="Z644" s="35">
        <v>44231</v>
      </c>
      <c r="AA644" s="47"/>
      <c r="AB644" s="47"/>
      <c r="AC644" s="39"/>
      <c r="AD644" s="38"/>
      <c r="AE644" s="48"/>
      <c r="AF644" s="38"/>
      <c r="AG644" s="38"/>
      <c r="AH644" s="38"/>
    </row>
    <row r="645" spans="1:34" ht="27.95" hidden="1" customHeight="1" x14ac:dyDescent="0.25">
      <c r="A645" s="118"/>
      <c r="B645" s="21">
        <v>2021</v>
      </c>
      <c r="C645" s="108"/>
      <c r="D645" s="46" t="s">
        <v>1497</v>
      </c>
      <c r="E645" s="22" t="s">
        <v>1497</v>
      </c>
      <c r="F645" s="4" t="s">
        <v>1497</v>
      </c>
      <c r="G645" s="154" t="s">
        <v>1552</v>
      </c>
      <c r="H645" s="24" t="s">
        <v>837</v>
      </c>
      <c r="I645" s="25" t="s">
        <v>40</v>
      </c>
      <c r="J645" s="21" t="s">
        <v>835</v>
      </c>
      <c r="K645" s="161"/>
      <c r="L645" s="26"/>
      <c r="M645" s="112">
        <v>131020202020106</v>
      </c>
      <c r="N645" s="121" t="s">
        <v>43</v>
      </c>
      <c r="O645" s="28" t="s">
        <v>1550</v>
      </c>
      <c r="P645" s="40" t="s">
        <v>713</v>
      </c>
      <c r="Q645" s="28"/>
      <c r="R645" s="28"/>
      <c r="T645" s="30">
        <v>936600</v>
      </c>
      <c r="U645" s="31">
        <v>0</v>
      </c>
      <c r="V645" s="31">
        <v>0</v>
      </c>
      <c r="W645" s="42"/>
      <c r="X645" s="107">
        <f t="shared" si="11"/>
        <v>936600</v>
      </c>
      <c r="Y645" s="166">
        <f t="shared" si="12"/>
        <v>936600</v>
      </c>
      <c r="Z645" s="35">
        <v>44231</v>
      </c>
      <c r="AA645" s="47"/>
      <c r="AB645" s="47"/>
      <c r="AC645" s="39"/>
      <c r="AD645" s="38"/>
      <c r="AE645" s="48"/>
      <c r="AF645" s="38"/>
      <c r="AG645" s="38"/>
      <c r="AH645" s="38"/>
    </row>
    <row r="646" spans="1:34" ht="27.95" hidden="1" customHeight="1" x14ac:dyDescent="0.25">
      <c r="A646" s="118"/>
      <c r="B646" s="21">
        <v>2021</v>
      </c>
      <c r="C646" s="108"/>
      <c r="D646" s="46" t="s">
        <v>1497</v>
      </c>
      <c r="E646" s="22" t="s">
        <v>1497</v>
      </c>
      <c r="F646" s="4" t="s">
        <v>1497</v>
      </c>
      <c r="G646" s="154" t="s">
        <v>1552</v>
      </c>
      <c r="H646" s="24" t="s">
        <v>837</v>
      </c>
      <c r="I646" s="25" t="s">
        <v>40</v>
      </c>
      <c r="J646" s="21" t="s">
        <v>835</v>
      </c>
      <c r="K646" s="161"/>
      <c r="L646" s="26"/>
      <c r="M646" s="112">
        <v>131020202020106</v>
      </c>
      <c r="N646" s="121" t="s">
        <v>43</v>
      </c>
      <c r="O646" s="28" t="s">
        <v>1551</v>
      </c>
      <c r="P646" s="40" t="s">
        <v>713</v>
      </c>
      <c r="Q646" s="28"/>
      <c r="R646" s="28"/>
      <c r="T646" s="30">
        <v>936600</v>
      </c>
      <c r="U646" s="31">
        <v>0</v>
      </c>
      <c r="V646" s="31">
        <v>0</v>
      </c>
      <c r="W646" s="42"/>
      <c r="X646" s="107">
        <f t="shared" si="11"/>
        <v>936600</v>
      </c>
      <c r="Y646" s="166">
        <f t="shared" si="12"/>
        <v>936600</v>
      </c>
      <c r="Z646" s="35">
        <v>44231</v>
      </c>
      <c r="AA646" s="47"/>
      <c r="AB646" s="47"/>
      <c r="AC646" s="39"/>
      <c r="AD646" s="38"/>
      <c r="AE646" s="48"/>
      <c r="AF646" s="38"/>
      <c r="AG646" s="38"/>
      <c r="AH646" s="38"/>
    </row>
    <row r="647" spans="1:34" ht="27.95" hidden="1" customHeight="1" x14ac:dyDescent="0.25">
      <c r="A647" s="118"/>
      <c r="B647" s="21">
        <v>2021</v>
      </c>
      <c r="C647" s="108"/>
      <c r="D647" s="46" t="s">
        <v>1497</v>
      </c>
      <c r="E647" s="22" t="s">
        <v>1497</v>
      </c>
      <c r="F647" s="4" t="s">
        <v>1497</v>
      </c>
      <c r="G647" s="154" t="s">
        <v>1552</v>
      </c>
      <c r="H647" s="24" t="s">
        <v>837</v>
      </c>
      <c r="I647" s="25" t="s">
        <v>40</v>
      </c>
      <c r="J647" s="21" t="s">
        <v>835</v>
      </c>
      <c r="K647" s="161"/>
      <c r="L647" s="26"/>
      <c r="M647" s="112">
        <v>131020202020106</v>
      </c>
      <c r="N647" s="121" t="s">
        <v>43</v>
      </c>
      <c r="O647" s="28" t="s">
        <v>1556</v>
      </c>
      <c r="P647" s="40" t="s">
        <v>713</v>
      </c>
      <c r="Q647" s="28"/>
      <c r="R647" s="28"/>
      <c r="T647" s="30">
        <v>936600</v>
      </c>
      <c r="U647" s="31">
        <v>0</v>
      </c>
      <c r="V647" s="31">
        <v>0</v>
      </c>
      <c r="W647" s="42"/>
      <c r="X647" s="107">
        <f t="shared" si="11"/>
        <v>936600</v>
      </c>
      <c r="Y647" s="166">
        <f t="shared" si="12"/>
        <v>936600</v>
      </c>
      <c r="Z647" s="35">
        <v>44231</v>
      </c>
      <c r="AA647" s="47"/>
      <c r="AB647" s="47"/>
      <c r="AC647" s="39"/>
      <c r="AD647" s="38"/>
      <c r="AE647" s="48"/>
      <c r="AF647" s="38"/>
      <c r="AG647" s="38"/>
      <c r="AH647" s="38"/>
    </row>
    <row r="648" spans="1:34" ht="27.95" hidden="1" customHeight="1" x14ac:dyDescent="0.25">
      <c r="A648" s="118"/>
      <c r="B648" s="21">
        <v>2021</v>
      </c>
      <c r="C648" s="108"/>
      <c r="D648" s="46" t="s">
        <v>1497</v>
      </c>
      <c r="E648" s="22" t="s">
        <v>1497</v>
      </c>
      <c r="F648" s="4" t="s">
        <v>1497</v>
      </c>
      <c r="G648" s="154" t="s">
        <v>1557</v>
      </c>
      <c r="H648" s="24" t="s">
        <v>837</v>
      </c>
      <c r="I648" s="25" t="s">
        <v>40</v>
      </c>
      <c r="J648" s="21" t="s">
        <v>835</v>
      </c>
      <c r="K648" s="161"/>
      <c r="L648" s="26"/>
      <c r="M648" s="112">
        <v>131020202020106</v>
      </c>
      <c r="N648" s="121" t="s">
        <v>43</v>
      </c>
      <c r="O648" s="28" t="s">
        <v>1553</v>
      </c>
      <c r="P648" s="40" t="s">
        <v>713</v>
      </c>
      <c r="Q648" s="28"/>
      <c r="R648" s="28"/>
      <c r="T648" s="30">
        <v>936600</v>
      </c>
      <c r="U648" s="31">
        <v>0</v>
      </c>
      <c r="V648" s="31">
        <v>0</v>
      </c>
      <c r="W648" s="42"/>
      <c r="X648" s="107">
        <f t="shared" si="11"/>
        <v>936600</v>
      </c>
      <c r="Y648" s="166">
        <f t="shared" si="12"/>
        <v>936600</v>
      </c>
      <c r="Z648" s="35">
        <v>44258</v>
      </c>
      <c r="AA648" s="47"/>
      <c r="AB648" s="47"/>
      <c r="AC648" s="39"/>
      <c r="AD648" s="38"/>
      <c r="AE648" s="48"/>
      <c r="AF648" s="38"/>
      <c r="AG648" s="38"/>
      <c r="AH648" s="38"/>
    </row>
    <row r="649" spans="1:34" ht="27.95" hidden="1" customHeight="1" x14ac:dyDescent="0.25">
      <c r="A649" s="118"/>
      <c r="B649" s="21">
        <v>2021</v>
      </c>
      <c r="C649" s="108"/>
      <c r="D649" s="46" t="s">
        <v>1497</v>
      </c>
      <c r="E649" s="22" t="s">
        <v>1497</v>
      </c>
      <c r="F649" s="4" t="s">
        <v>1497</v>
      </c>
      <c r="G649" s="154" t="s">
        <v>1557</v>
      </c>
      <c r="H649" s="24" t="s">
        <v>837</v>
      </c>
      <c r="I649" s="25" t="s">
        <v>40</v>
      </c>
      <c r="J649" s="21" t="s">
        <v>835</v>
      </c>
      <c r="K649" s="161"/>
      <c r="L649" s="26"/>
      <c r="M649" s="112">
        <v>131020202020106</v>
      </c>
      <c r="N649" s="121" t="s">
        <v>43</v>
      </c>
      <c r="O649" s="28" t="s">
        <v>1547</v>
      </c>
      <c r="P649" s="40" t="s">
        <v>713</v>
      </c>
      <c r="Q649" s="28"/>
      <c r="R649" s="28"/>
      <c r="T649" s="30">
        <v>936600</v>
      </c>
      <c r="U649" s="31">
        <v>0</v>
      </c>
      <c r="V649" s="31">
        <v>0</v>
      </c>
      <c r="W649" s="42"/>
      <c r="X649" s="107">
        <f t="shared" si="11"/>
        <v>936600</v>
      </c>
      <c r="Y649" s="166">
        <f t="shared" si="12"/>
        <v>936600</v>
      </c>
      <c r="Z649" s="35">
        <v>44258</v>
      </c>
      <c r="AA649" s="47"/>
      <c r="AB649" s="47"/>
      <c r="AC649" s="39"/>
      <c r="AD649" s="38"/>
      <c r="AE649" s="48"/>
      <c r="AF649" s="38"/>
      <c r="AG649" s="38"/>
      <c r="AH649" s="38"/>
    </row>
    <row r="650" spans="1:34" ht="27.95" hidden="1" customHeight="1" x14ac:dyDescent="0.25">
      <c r="A650" s="118"/>
      <c r="B650" s="21">
        <v>2021</v>
      </c>
      <c r="C650" s="108"/>
      <c r="D650" s="46" t="s">
        <v>1497</v>
      </c>
      <c r="E650" s="22" t="s">
        <v>1497</v>
      </c>
      <c r="F650" s="4" t="s">
        <v>1497</v>
      </c>
      <c r="G650" s="154" t="s">
        <v>1557</v>
      </c>
      <c r="H650" s="24" t="s">
        <v>837</v>
      </c>
      <c r="I650" s="25" t="s">
        <v>40</v>
      </c>
      <c r="J650" s="21" t="s">
        <v>835</v>
      </c>
      <c r="K650" s="161"/>
      <c r="L650" s="26"/>
      <c r="M650" s="112">
        <v>131020202020106</v>
      </c>
      <c r="N650" s="121" t="s">
        <v>43</v>
      </c>
      <c r="O650" s="28" t="s">
        <v>1550</v>
      </c>
      <c r="P650" s="40" t="s">
        <v>713</v>
      </c>
      <c r="Q650" s="28"/>
      <c r="R650" s="28"/>
      <c r="T650" s="30">
        <v>936600</v>
      </c>
      <c r="U650" s="31">
        <v>0</v>
      </c>
      <c r="V650" s="31">
        <v>0</v>
      </c>
      <c r="W650" s="42"/>
      <c r="X650" s="107">
        <f t="shared" si="11"/>
        <v>936600</v>
      </c>
      <c r="Y650" s="166">
        <f t="shared" si="12"/>
        <v>936600</v>
      </c>
      <c r="Z650" s="35">
        <v>44258</v>
      </c>
      <c r="AA650" s="47"/>
      <c r="AB650" s="47"/>
      <c r="AC650" s="39"/>
      <c r="AD650" s="38"/>
      <c r="AE650" s="48"/>
      <c r="AF650" s="38"/>
      <c r="AG650" s="38"/>
      <c r="AH650" s="38"/>
    </row>
    <row r="651" spans="1:34" ht="27.95" hidden="1" customHeight="1" x14ac:dyDescent="0.25">
      <c r="A651" s="118"/>
      <c r="B651" s="21">
        <v>2021</v>
      </c>
      <c r="C651" s="108"/>
      <c r="D651" s="46" t="s">
        <v>1497</v>
      </c>
      <c r="E651" s="22" t="s">
        <v>1497</v>
      </c>
      <c r="F651" s="4" t="s">
        <v>1497</v>
      </c>
      <c r="G651" s="154" t="s">
        <v>1557</v>
      </c>
      <c r="H651" s="24" t="s">
        <v>837</v>
      </c>
      <c r="I651" s="25" t="s">
        <v>40</v>
      </c>
      <c r="J651" s="21" t="s">
        <v>835</v>
      </c>
      <c r="K651" s="161"/>
      <c r="L651" s="26"/>
      <c r="M651" s="112">
        <v>131020202020106</v>
      </c>
      <c r="N651" s="121" t="s">
        <v>43</v>
      </c>
      <c r="O651" s="28" t="s">
        <v>1551</v>
      </c>
      <c r="P651" s="40" t="s">
        <v>713</v>
      </c>
      <c r="Q651" s="28"/>
      <c r="R651" s="28"/>
      <c r="T651" s="30">
        <v>936600</v>
      </c>
      <c r="U651" s="31">
        <v>0</v>
      </c>
      <c r="V651" s="31">
        <v>0</v>
      </c>
      <c r="W651" s="42"/>
      <c r="X651" s="107">
        <f t="shared" si="11"/>
        <v>936600</v>
      </c>
      <c r="Y651" s="166">
        <f t="shared" si="12"/>
        <v>936600</v>
      </c>
      <c r="Z651" s="35">
        <v>44258</v>
      </c>
      <c r="AA651" s="47"/>
      <c r="AB651" s="47"/>
      <c r="AC651" s="39"/>
      <c r="AD651" s="38"/>
      <c r="AE651" s="48"/>
      <c r="AF651" s="38"/>
      <c r="AG651" s="38"/>
      <c r="AH651" s="38"/>
    </row>
    <row r="652" spans="1:34" ht="27.95" hidden="1" customHeight="1" x14ac:dyDescent="0.25">
      <c r="A652" s="118"/>
      <c r="B652" s="21">
        <v>2021</v>
      </c>
      <c r="C652" s="108"/>
      <c r="D652" s="46" t="s">
        <v>1497</v>
      </c>
      <c r="E652" s="22" t="s">
        <v>1497</v>
      </c>
      <c r="F652" s="4" t="s">
        <v>1497</v>
      </c>
      <c r="G652" s="154" t="s">
        <v>1557</v>
      </c>
      <c r="H652" s="24" t="s">
        <v>837</v>
      </c>
      <c r="I652" s="25" t="s">
        <v>40</v>
      </c>
      <c r="J652" s="21" t="s">
        <v>835</v>
      </c>
      <c r="K652" s="161"/>
      <c r="L652" s="26"/>
      <c r="M652" s="112">
        <v>131020202020106</v>
      </c>
      <c r="N652" s="121" t="s">
        <v>43</v>
      </c>
      <c r="O652" s="28" t="s">
        <v>1556</v>
      </c>
      <c r="P652" s="40" t="s">
        <v>713</v>
      </c>
      <c r="Q652" s="28"/>
      <c r="R652" s="28"/>
      <c r="T652" s="30">
        <v>936600</v>
      </c>
      <c r="U652" s="31">
        <v>0</v>
      </c>
      <c r="V652" s="31">
        <v>0</v>
      </c>
      <c r="W652" s="42"/>
      <c r="X652" s="107">
        <f t="shared" si="11"/>
        <v>936600</v>
      </c>
      <c r="Y652" s="166">
        <f t="shared" si="12"/>
        <v>936600</v>
      </c>
      <c r="Z652" s="35">
        <v>44258</v>
      </c>
      <c r="AA652" s="47"/>
      <c r="AB652" s="47"/>
      <c r="AC652" s="39"/>
      <c r="AD652" s="38"/>
      <c r="AE652" s="48"/>
      <c r="AF652" s="38"/>
      <c r="AG652" s="38"/>
      <c r="AH652" s="38"/>
    </row>
    <row r="653" spans="1:34" ht="27.95" hidden="1" customHeight="1" x14ac:dyDescent="0.25">
      <c r="A653" s="118"/>
      <c r="B653" s="21">
        <v>2021</v>
      </c>
      <c r="C653" s="108"/>
      <c r="D653" s="46" t="s">
        <v>1497</v>
      </c>
      <c r="E653" s="22" t="s">
        <v>1497</v>
      </c>
      <c r="F653" s="4" t="s">
        <v>1497</v>
      </c>
      <c r="G653" s="154" t="s">
        <v>1557</v>
      </c>
      <c r="H653" s="24" t="s">
        <v>837</v>
      </c>
      <c r="I653" s="25" t="s">
        <v>40</v>
      </c>
      <c r="J653" s="21" t="s">
        <v>835</v>
      </c>
      <c r="K653" s="161"/>
      <c r="L653" s="26"/>
      <c r="M653" s="112">
        <v>131020202020106</v>
      </c>
      <c r="N653" s="121" t="s">
        <v>43</v>
      </c>
      <c r="O653" s="28" t="s">
        <v>1554</v>
      </c>
      <c r="P653" s="40" t="s">
        <v>713</v>
      </c>
      <c r="Q653" s="28"/>
      <c r="R653" s="28"/>
      <c r="T653" s="30">
        <v>3746400</v>
      </c>
      <c r="U653" s="31">
        <v>0</v>
      </c>
      <c r="V653" s="31">
        <v>0</v>
      </c>
      <c r="W653" s="42"/>
      <c r="X653" s="107">
        <f t="shared" si="11"/>
        <v>3746400</v>
      </c>
      <c r="Y653" s="166">
        <f t="shared" si="12"/>
        <v>3746400</v>
      </c>
      <c r="Z653" s="35">
        <v>44258</v>
      </c>
      <c r="AA653" s="47"/>
      <c r="AB653" s="47"/>
      <c r="AC653" s="39"/>
      <c r="AD653" s="38"/>
      <c r="AE653" s="48"/>
      <c r="AF653" s="38"/>
      <c r="AG653" s="38"/>
      <c r="AH653" s="38"/>
    </row>
    <row r="654" spans="1:34" ht="27.95" hidden="1" customHeight="1" x14ac:dyDescent="0.25">
      <c r="A654" s="118"/>
      <c r="B654" s="21">
        <v>2021</v>
      </c>
      <c r="C654" s="108"/>
      <c r="D654" s="46" t="s">
        <v>1497</v>
      </c>
      <c r="E654" s="22" t="s">
        <v>1497</v>
      </c>
      <c r="F654" s="4" t="s">
        <v>1497</v>
      </c>
      <c r="G654" s="154" t="s">
        <v>1557</v>
      </c>
      <c r="H654" s="24" t="s">
        <v>837</v>
      </c>
      <c r="I654" s="25" t="s">
        <v>40</v>
      </c>
      <c r="J654" s="21" t="s">
        <v>835</v>
      </c>
      <c r="K654" s="161"/>
      <c r="L654" s="26"/>
      <c r="M654" s="112">
        <v>131020202020106</v>
      </c>
      <c r="N654" s="121" t="s">
        <v>43</v>
      </c>
      <c r="O654" s="28" t="s">
        <v>1555</v>
      </c>
      <c r="P654" s="40" t="s">
        <v>713</v>
      </c>
      <c r="Q654" s="28"/>
      <c r="R654" s="28"/>
      <c r="T654" s="30">
        <v>1873200</v>
      </c>
      <c r="U654" s="31">
        <v>0</v>
      </c>
      <c r="V654" s="31">
        <v>0</v>
      </c>
      <c r="W654" s="42"/>
      <c r="X654" s="107">
        <f t="shared" si="11"/>
        <v>1873200</v>
      </c>
      <c r="Y654" s="166">
        <f t="shared" si="12"/>
        <v>1873200</v>
      </c>
      <c r="Z654" s="35">
        <v>44258</v>
      </c>
      <c r="AA654" s="47"/>
      <c r="AB654" s="47"/>
      <c r="AC654" s="39"/>
      <c r="AD654" s="38"/>
      <c r="AE654" s="48"/>
      <c r="AF654" s="38"/>
      <c r="AG654" s="38"/>
      <c r="AH654" s="38"/>
    </row>
    <row r="655" spans="1:34" ht="27.95" hidden="1" customHeight="1" x14ac:dyDescent="0.25">
      <c r="A655" s="118"/>
      <c r="B655" s="21">
        <v>2021</v>
      </c>
      <c r="C655" s="108"/>
      <c r="D655" s="46" t="s">
        <v>1497</v>
      </c>
      <c r="E655" s="22" t="s">
        <v>1497</v>
      </c>
      <c r="F655" s="4" t="s">
        <v>1497</v>
      </c>
      <c r="G655" s="154" t="s">
        <v>1557</v>
      </c>
      <c r="H655" s="24" t="s">
        <v>837</v>
      </c>
      <c r="I655" s="25" t="s">
        <v>40</v>
      </c>
      <c r="J655" s="21" t="s">
        <v>835</v>
      </c>
      <c r="K655" s="161"/>
      <c r="L655" s="26"/>
      <c r="M655" s="112">
        <v>131020202020106</v>
      </c>
      <c r="N655" s="121" t="s">
        <v>43</v>
      </c>
      <c r="O655" s="28" t="s">
        <v>1553</v>
      </c>
      <c r="P655" s="40" t="s">
        <v>713</v>
      </c>
      <c r="Q655" s="28"/>
      <c r="R655" s="28"/>
      <c r="T655" s="30">
        <v>936600</v>
      </c>
      <c r="U655" s="31">
        <v>0</v>
      </c>
      <c r="V655" s="31">
        <v>0</v>
      </c>
      <c r="W655" s="42"/>
      <c r="X655" s="107">
        <f t="shared" si="11"/>
        <v>936600</v>
      </c>
      <c r="Y655" s="166">
        <f t="shared" si="12"/>
        <v>936600</v>
      </c>
      <c r="Z655" s="35">
        <v>44291</v>
      </c>
      <c r="AA655" s="47"/>
      <c r="AB655" s="47"/>
      <c r="AC655" s="39"/>
      <c r="AD655" s="38"/>
      <c r="AE655" s="48"/>
      <c r="AF655" s="38"/>
      <c r="AG655" s="38"/>
      <c r="AH655" s="38"/>
    </row>
    <row r="656" spans="1:34" ht="27.95" hidden="1" customHeight="1" x14ac:dyDescent="0.25">
      <c r="A656" s="118"/>
      <c r="B656" s="21">
        <v>2021</v>
      </c>
      <c r="C656" s="108"/>
      <c r="D656" s="46" t="s">
        <v>1497</v>
      </c>
      <c r="E656" s="22" t="s">
        <v>1497</v>
      </c>
      <c r="F656" s="4" t="s">
        <v>1497</v>
      </c>
      <c r="G656" s="154" t="s">
        <v>1557</v>
      </c>
      <c r="H656" s="24" t="s">
        <v>837</v>
      </c>
      <c r="I656" s="25" t="s">
        <v>40</v>
      </c>
      <c r="J656" s="21" t="s">
        <v>835</v>
      </c>
      <c r="K656" s="161"/>
      <c r="L656" s="26"/>
      <c r="M656" s="112">
        <v>131020202020106</v>
      </c>
      <c r="N656" s="121" t="s">
        <v>43</v>
      </c>
      <c r="O656" s="28" t="s">
        <v>1549</v>
      </c>
      <c r="P656" s="40" t="s">
        <v>713</v>
      </c>
      <c r="Q656" s="28"/>
      <c r="R656" s="28"/>
      <c r="T656" s="30">
        <v>936600</v>
      </c>
      <c r="U656" s="31">
        <v>0</v>
      </c>
      <c r="V656" s="31">
        <v>0</v>
      </c>
      <c r="W656" s="42"/>
      <c r="X656" s="107">
        <f t="shared" si="11"/>
        <v>936600</v>
      </c>
      <c r="Y656" s="166">
        <f t="shared" si="12"/>
        <v>936600</v>
      </c>
      <c r="Z656" s="35">
        <v>44291</v>
      </c>
      <c r="AA656" s="47"/>
      <c r="AB656" s="47"/>
      <c r="AC656" s="39"/>
      <c r="AD656" s="38"/>
      <c r="AE656" s="48"/>
      <c r="AF656" s="38"/>
      <c r="AG656" s="38"/>
      <c r="AH656" s="38"/>
    </row>
    <row r="657" spans="1:34" ht="27.95" hidden="1" customHeight="1" x14ac:dyDescent="0.25">
      <c r="A657" s="118"/>
      <c r="B657" s="21">
        <v>2021</v>
      </c>
      <c r="C657" s="108"/>
      <c r="D657" s="46" t="s">
        <v>1497</v>
      </c>
      <c r="E657" s="22" t="s">
        <v>1497</v>
      </c>
      <c r="F657" s="4" t="s">
        <v>1497</v>
      </c>
      <c r="G657" s="154" t="s">
        <v>1557</v>
      </c>
      <c r="H657" s="24" t="s">
        <v>837</v>
      </c>
      <c r="I657" s="25" t="s">
        <v>40</v>
      </c>
      <c r="J657" s="21" t="s">
        <v>835</v>
      </c>
      <c r="K657" s="161"/>
      <c r="L657" s="26"/>
      <c r="M657" s="112">
        <v>131020202020106</v>
      </c>
      <c r="N657" s="121" t="s">
        <v>43</v>
      </c>
      <c r="O657" s="28" t="s">
        <v>1547</v>
      </c>
      <c r="P657" s="40" t="s">
        <v>713</v>
      </c>
      <c r="Q657" s="28"/>
      <c r="R657" s="28"/>
      <c r="T657" s="30">
        <v>1873200</v>
      </c>
      <c r="U657" s="31">
        <v>0</v>
      </c>
      <c r="V657" s="31">
        <v>0</v>
      </c>
      <c r="W657" s="42"/>
      <c r="X657" s="107">
        <f t="shared" si="11"/>
        <v>1873200</v>
      </c>
      <c r="Y657" s="166">
        <f t="shared" si="12"/>
        <v>1873200</v>
      </c>
      <c r="Z657" s="35">
        <v>44291</v>
      </c>
      <c r="AA657" s="47"/>
      <c r="AB657" s="47"/>
      <c r="AC657" s="39"/>
      <c r="AD657" s="38"/>
      <c r="AE657" s="48"/>
      <c r="AF657" s="38"/>
      <c r="AG657" s="38"/>
      <c r="AH657" s="38"/>
    </row>
    <row r="658" spans="1:34" ht="27.95" hidden="1" customHeight="1" x14ac:dyDescent="0.25">
      <c r="A658" s="118"/>
      <c r="B658" s="21">
        <v>2021</v>
      </c>
      <c r="C658" s="108"/>
      <c r="D658" s="46" t="s">
        <v>1497</v>
      </c>
      <c r="E658" s="22" t="s">
        <v>1497</v>
      </c>
      <c r="F658" s="4" t="s">
        <v>1497</v>
      </c>
      <c r="G658" s="154" t="s">
        <v>1557</v>
      </c>
      <c r="H658" s="24" t="s">
        <v>837</v>
      </c>
      <c r="I658" s="25" t="s">
        <v>40</v>
      </c>
      <c r="J658" s="21" t="s">
        <v>835</v>
      </c>
      <c r="K658" s="161"/>
      <c r="L658" s="26"/>
      <c r="M658" s="112">
        <v>131020202020106</v>
      </c>
      <c r="N658" s="121" t="s">
        <v>43</v>
      </c>
      <c r="O658" s="28" t="s">
        <v>1555</v>
      </c>
      <c r="P658" s="40" t="s">
        <v>713</v>
      </c>
      <c r="Q658" s="28"/>
      <c r="R658" s="28"/>
      <c r="T658" s="30">
        <v>1873200</v>
      </c>
      <c r="U658" s="31">
        <v>0</v>
      </c>
      <c r="V658" s="31">
        <v>0</v>
      </c>
      <c r="W658" s="42"/>
      <c r="X658" s="107">
        <f t="shared" si="11"/>
        <v>1873200</v>
      </c>
      <c r="Y658" s="166">
        <f t="shared" si="12"/>
        <v>1873200</v>
      </c>
      <c r="Z658" s="35">
        <v>44291</v>
      </c>
      <c r="AA658" s="47"/>
      <c r="AB658" s="47"/>
      <c r="AC658" s="39"/>
      <c r="AD658" s="38"/>
      <c r="AE658" s="48"/>
      <c r="AF658" s="38"/>
      <c r="AG658" s="38"/>
      <c r="AH658" s="38"/>
    </row>
    <row r="659" spans="1:34" ht="27.95" hidden="1" customHeight="1" x14ac:dyDescent="0.25">
      <c r="A659" s="118"/>
      <c r="B659" s="21">
        <v>2021</v>
      </c>
      <c r="C659" s="108"/>
      <c r="D659" s="46" t="s">
        <v>1497</v>
      </c>
      <c r="E659" s="22" t="s">
        <v>1497</v>
      </c>
      <c r="F659" s="4" t="s">
        <v>1497</v>
      </c>
      <c r="G659" s="154" t="s">
        <v>1557</v>
      </c>
      <c r="H659" s="24" t="s">
        <v>837</v>
      </c>
      <c r="I659" s="25" t="s">
        <v>40</v>
      </c>
      <c r="J659" s="21" t="s">
        <v>835</v>
      </c>
      <c r="K659" s="161"/>
      <c r="L659" s="26"/>
      <c r="M659" s="112">
        <v>131020202020106</v>
      </c>
      <c r="N659" s="121" t="s">
        <v>43</v>
      </c>
      <c r="O659" s="28" t="s">
        <v>1556</v>
      </c>
      <c r="P659" s="40" t="s">
        <v>713</v>
      </c>
      <c r="Q659" s="28"/>
      <c r="R659" s="28"/>
      <c r="T659" s="30">
        <v>936600</v>
      </c>
      <c r="U659" s="31">
        <v>0</v>
      </c>
      <c r="V659" s="31">
        <v>0</v>
      </c>
      <c r="W659" s="42"/>
      <c r="X659" s="107">
        <f t="shared" si="11"/>
        <v>936600</v>
      </c>
      <c r="Y659" s="166">
        <f t="shared" si="12"/>
        <v>936600</v>
      </c>
      <c r="Z659" s="35">
        <v>44291</v>
      </c>
      <c r="AA659" s="47"/>
      <c r="AB659" s="47"/>
      <c r="AC659" s="39"/>
      <c r="AD659" s="38"/>
      <c r="AE659" s="48"/>
      <c r="AF659" s="38"/>
      <c r="AG659" s="38"/>
      <c r="AH659" s="38"/>
    </row>
    <row r="660" spans="1:34" ht="27.95" hidden="1" customHeight="1" x14ac:dyDescent="0.25">
      <c r="A660" s="118"/>
      <c r="B660" s="21">
        <v>2021</v>
      </c>
      <c r="C660" s="108"/>
      <c r="D660" s="46" t="s">
        <v>1497</v>
      </c>
      <c r="E660" s="22" t="s">
        <v>1497</v>
      </c>
      <c r="F660" s="4" t="s">
        <v>1497</v>
      </c>
      <c r="G660" s="154" t="s">
        <v>1557</v>
      </c>
      <c r="H660" s="24" t="s">
        <v>837</v>
      </c>
      <c r="I660" s="25" t="s">
        <v>40</v>
      </c>
      <c r="J660" s="21" t="s">
        <v>835</v>
      </c>
      <c r="K660" s="161"/>
      <c r="L660" s="26"/>
      <c r="M660" s="112">
        <v>131020202020106</v>
      </c>
      <c r="N660" s="121" t="s">
        <v>43</v>
      </c>
      <c r="O660" s="28" t="s">
        <v>1554</v>
      </c>
      <c r="P660" s="40" t="s">
        <v>713</v>
      </c>
      <c r="Q660" s="28"/>
      <c r="R660" s="28"/>
      <c r="T660" s="30">
        <v>3746400</v>
      </c>
      <c r="U660" s="31">
        <v>0</v>
      </c>
      <c r="V660" s="31">
        <v>0</v>
      </c>
      <c r="W660" s="42"/>
      <c r="X660" s="107">
        <f t="shared" si="11"/>
        <v>3746400</v>
      </c>
      <c r="Y660" s="166">
        <f t="shared" si="12"/>
        <v>3746400</v>
      </c>
      <c r="Z660" s="35">
        <v>44291</v>
      </c>
      <c r="AA660" s="47"/>
      <c r="AB660" s="47"/>
      <c r="AC660" s="39"/>
      <c r="AD660" s="38"/>
      <c r="AE660" s="48"/>
      <c r="AF660" s="38"/>
      <c r="AG660" s="38"/>
      <c r="AH660" s="38"/>
    </row>
    <row r="661" spans="1:34" ht="27.95" hidden="1" customHeight="1" x14ac:dyDescent="0.25">
      <c r="A661" s="118"/>
      <c r="B661" s="21">
        <v>2021</v>
      </c>
      <c r="C661" s="108"/>
      <c r="D661" s="46" t="s">
        <v>1497</v>
      </c>
      <c r="E661" s="22" t="s">
        <v>1497</v>
      </c>
      <c r="F661" s="4" t="s">
        <v>1497</v>
      </c>
      <c r="G661" s="154" t="s">
        <v>1558</v>
      </c>
      <c r="H661" s="24" t="s">
        <v>837</v>
      </c>
      <c r="I661" s="25" t="s">
        <v>40</v>
      </c>
      <c r="J661" s="21" t="s">
        <v>835</v>
      </c>
      <c r="K661" s="161"/>
      <c r="L661" s="26"/>
      <c r="M661" s="112">
        <v>131020202020106</v>
      </c>
      <c r="N661" s="121" t="s">
        <v>43</v>
      </c>
      <c r="O661" s="28" t="s">
        <v>1554</v>
      </c>
      <c r="P661" s="40" t="s">
        <v>713</v>
      </c>
      <c r="Q661" s="28"/>
      <c r="R661" s="28"/>
      <c r="T661" s="30">
        <v>3824800</v>
      </c>
      <c r="U661" s="31">
        <v>0</v>
      </c>
      <c r="V661" s="31">
        <v>0</v>
      </c>
      <c r="W661" s="42"/>
      <c r="X661" s="107">
        <f t="shared" si="11"/>
        <v>3824800</v>
      </c>
      <c r="Y661" s="166">
        <f t="shared" si="12"/>
        <v>3824800</v>
      </c>
      <c r="Z661" s="35">
        <v>44320</v>
      </c>
      <c r="AA661" s="47"/>
      <c r="AB661" s="47"/>
      <c r="AC661" s="39"/>
      <c r="AD661" s="38"/>
      <c r="AE661" s="48"/>
      <c r="AF661" s="38"/>
      <c r="AG661" s="38"/>
      <c r="AH661" s="38"/>
    </row>
    <row r="662" spans="1:34" ht="27.95" hidden="1" customHeight="1" x14ac:dyDescent="0.25">
      <c r="A662" s="118"/>
      <c r="B662" s="21">
        <v>2021</v>
      </c>
      <c r="C662" s="108"/>
      <c r="D662" s="46" t="s">
        <v>1497</v>
      </c>
      <c r="E662" s="22" t="s">
        <v>1497</v>
      </c>
      <c r="F662" s="4" t="s">
        <v>1497</v>
      </c>
      <c r="G662" s="154" t="s">
        <v>1557</v>
      </c>
      <c r="H662" s="24" t="s">
        <v>837</v>
      </c>
      <c r="I662" s="25" t="s">
        <v>40</v>
      </c>
      <c r="J662" s="21" t="s">
        <v>835</v>
      </c>
      <c r="K662" s="161"/>
      <c r="L662" s="26"/>
      <c r="M662" s="112">
        <v>131020202020106</v>
      </c>
      <c r="N662" s="121" t="s">
        <v>43</v>
      </c>
      <c r="O662" s="28" t="s">
        <v>1553</v>
      </c>
      <c r="P662" s="40" t="s">
        <v>713</v>
      </c>
      <c r="Q662" s="28"/>
      <c r="R662" s="28"/>
      <c r="T662" s="30">
        <v>956200</v>
      </c>
      <c r="U662" s="31">
        <v>0</v>
      </c>
      <c r="V662" s="31">
        <v>0</v>
      </c>
      <c r="W662" s="42"/>
      <c r="X662" s="107">
        <f t="shared" si="11"/>
        <v>956200</v>
      </c>
      <c r="Y662" s="166">
        <f t="shared" si="12"/>
        <v>956200</v>
      </c>
      <c r="Z662" s="35">
        <v>44348</v>
      </c>
      <c r="AA662" s="47"/>
      <c r="AB662" s="47"/>
      <c r="AC662" s="39"/>
      <c r="AD662" s="38"/>
      <c r="AE662" s="48"/>
      <c r="AF662" s="38"/>
      <c r="AG662" s="38"/>
      <c r="AH662" s="38"/>
    </row>
    <row r="663" spans="1:34" ht="27.95" hidden="1" customHeight="1" x14ac:dyDescent="0.25">
      <c r="A663" s="118"/>
      <c r="B663" s="21">
        <v>2021</v>
      </c>
      <c r="C663" s="108"/>
      <c r="D663" s="46" t="s">
        <v>1497</v>
      </c>
      <c r="E663" s="22" t="s">
        <v>1497</v>
      </c>
      <c r="F663" s="4" t="s">
        <v>1497</v>
      </c>
      <c r="G663" s="154" t="s">
        <v>1557</v>
      </c>
      <c r="H663" s="24" t="s">
        <v>837</v>
      </c>
      <c r="I663" s="25" t="s">
        <v>40</v>
      </c>
      <c r="J663" s="21" t="s">
        <v>835</v>
      </c>
      <c r="K663" s="161"/>
      <c r="L663" s="26"/>
      <c r="M663" s="112">
        <v>131020202020106</v>
      </c>
      <c r="N663" s="121" t="s">
        <v>43</v>
      </c>
      <c r="O663" s="28" t="s">
        <v>1547</v>
      </c>
      <c r="P663" s="40" t="s">
        <v>713</v>
      </c>
      <c r="Q663" s="28"/>
      <c r="R663" s="28"/>
      <c r="T663" s="30">
        <v>1912400</v>
      </c>
      <c r="U663" s="31">
        <v>0</v>
      </c>
      <c r="V663" s="31">
        <v>0</v>
      </c>
      <c r="W663" s="42"/>
      <c r="X663" s="107">
        <f t="shared" si="11"/>
        <v>1912400</v>
      </c>
      <c r="Y663" s="166">
        <f t="shared" si="12"/>
        <v>1912400</v>
      </c>
      <c r="Z663" s="35">
        <v>44348</v>
      </c>
      <c r="AA663" s="47"/>
      <c r="AB663" s="47"/>
      <c r="AC663" s="39"/>
      <c r="AD663" s="38"/>
      <c r="AE663" s="48"/>
      <c r="AF663" s="38"/>
      <c r="AG663" s="38"/>
      <c r="AH663" s="38"/>
    </row>
    <row r="664" spans="1:34" ht="27.95" hidden="1" customHeight="1" x14ac:dyDescent="0.25">
      <c r="A664" s="118"/>
      <c r="B664" s="21">
        <v>2021</v>
      </c>
      <c r="C664" s="108"/>
      <c r="D664" s="46" t="s">
        <v>1497</v>
      </c>
      <c r="E664" s="22" t="s">
        <v>1497</v>
      </c>
      <c r="F664" s="4" t="s">
        <v>1497</v>
      </c>
      <c r="G664" s="154" t="s">
        <v>1557</v>
      </c>
      <c r="H664" s="24" t="s">
        <v>837</v>
      </c>
      <c r="I664" s="25" t="s">
        <v>40</v>
      </c>
      <c r="J664" s="21" t="s">
        <v>835</v>
      </c>
      <c r="K664" s="161"/>
      <c r="L664" s="26"/>
      <c r="M664" s="112">
        <v>131020202020106</v>
      </c>
      <c r="N664" s="121" t="s">
        <v>43</v>
      </c>
      <c r="O664" s="28" t="s">
        <v>1554</v>
      </c>
      <c r="P664" s="40" t="s">
        <v>713</v>
      </c>
      <c r="Q664" s="28"/>
      <c r="R664" s="28"/>
      <c r="T664" s="30">
        <v>3729200</v>
      </c>
      <c r="U664" s="31">
        <v>0</v>
      </c>
      <c r="V664" s="31">
        <v>0</v>
      </c>
      <c r="W664" s="42"/>
      <c r="X664" s="107">
        <f t="shared" si="11"/>
        <v>3729200</v>
      </c>
      <c r="Y664" s="166">
        <f t="shared" si="12"/>
        <v>3729200</v>
      </c>
      <c r="Z664" s="35">
        <v>44348</v>
      </c>
      <c r="AA664" s="47"/>
      <c r="AB664" s="47"/>
      <c r="AC664" s="39"/>
      <c r="AD664" s="38"/>
      <c r="AE664" s="48"/>
      <c r="AF664" s="38"/>
      <c r="AG664" s="38"/>
      <c r="AH664" s="38"/>
    </row>
    <row r="665" spans="1:34" ht="27.95" hidden="1" customHeight="1" x14ac:dyDescent="0.25">
      <c r="A665" s="118"/>
      <c r="B665" s="21">
        <v>2021</v>
      </c>
      <c r="C665" s="108"/>
      <c r="D665" s="46" t="s">
        <v>1497</v>
      </c>
      <c r="E665" s="22" t="s">
        <v>1497</v>
      </c>
      <c r="F665" s="4" t="s">
        <v>1497</v>
      </c>
      <c r="G665" s="154" t="s">
        <v>1557</v>
      </c>
      <c r="H665" s="24" t="s">
        <v>837</v>
      </c>
      <c r="I665" s="25" t="s">
        <v>40</v>
      </c>
      <c r="J665" s="21" t="s">
        <v>835</v>
      </c>
      <c r="K665" s="161"/>
      <c r="L665" s="26"/>
      <c r="M665" s="112">
        <v>131020202020106</v>
      </c>
      <c r="N665" s="121" t="s">
        <v>43</v>
      </c>
      <c r="O665" s="28" t="s">
        <v>1549</v>
      </c>
      <c r="P665" s="40" t="s">
        <v>713</v>
      </c>
      <c r="Q665" s="28"/>
      <c r="R665" s="28"/>
      <c r="T665" s="30">
        <v>956200</v>
      </c>
      <c r="U665" s="31">
        <v>0</v>
      </c>
      <c r="V665" s="31">
        <v>0</v>
      </c>
      <c r="W665" s="42"/>
      <c r="X665" s="107">
        <f t="shared" si="11"/>
        <v>956200</v>
      </c>
      <c r="Y665" s="166">
        <f t="shared" si="12"/>
        <v>956200</v>
      </c>
      <c r="Z665" s="35">
        <v>44348</v>
      </c>
      <c r="AA665" s="47"/>
      <c r="AB665" s="47"/>
      <c r="AC665" s="39"/>
      <c r="AD665" s="38"/>
      <c r="AE665" s="48"/>
      <c r="AF665" s="38"/>
      <c r="AG665" s="38"/>
      <c r="AH665" s="38"/>
    </row>
    <row r="666" spans="1:34" ht="27.95" hidden="1" customHeight="1" x14ac:dyDescent="0.25">
      <c r="A666" s="118"/>
      <c r="B666" s="21">
        <v>2021</v>
      </c>
      <c r="C666" s="108"/>
      <c r="D666" s="46" t="s">
        <v>1497</v>
      </c>
      <c r="E666" s="22" t="s">
        <v>1497</v>
      </c>
      <c r="F666" s="4" t="s">
        <v>1497</v>
      </c>
      <c r="G666" s="154" t="s">
        <v>1557</v>
      </c>
      <c r="H666" s="24" t="s">
        <v>837</v>
      </c>
      <c r="I666" s="25" t="s">
        <v>40</v>
      </c>
      <c r="J666" s="21" t="s">
        <v>835</v>
      </c>
      <c r="K666" s="161"/>
      <c r="L666" s="26"/>
      <c r="M666" s="112">
        <v>131020202020106</v>
      </c>
      <c r="N666" s="121" t="s">
        <v>43</v>
      </c>
      <c r="O666" s="28" t="s">
        <v>1555</v>
      </c>
      <c r="P666" s="40" t="s">
        <v>713</v>
      </c>
      <c r="Q666" s="28"/>
      <c r="R666" s="28"/>
      <c r="T666" s="30">
        <v>1912400</v>
      </c>
      <c r="U666" s="31">
        <v>0</v>
      </c>
      <c r="V666" s="31">
        <v>0</v>
      </c>
      <c r="W666" s="42"/>
      <c r="X666" s="107">
        <f t="shared" si="11"/>
        <v>1912400</v>
      </c>
      <c r="Y666" s="166">
        <f t="shared" si="12"/>
        <v>1912400</v>
      </c>
      <c r="Z666" s="35">
        <v>44348</v>
      </c>
      <c r="AA666" s="47"/>
      <c r="AB666" s="47"/>
      <c r="AC666" s="39"/>
      <c r="AD666" s="38"/>
      <c r="AE666" s="48"/>
      <c r="AF666" s="38"/>
      <c r="AG666" s="38"/>
      <c r="AH666" s="38"/>
    </row>
    <row r="667" spans="1:34" ht="27.95" hidden="1" customHeight="1" x14ac:dyDescent="0.25">
      <c r="A667" s="118"/>
      <c r="B667" s="21">
        <v>2021</v>
      </c>
      <c r="C667" s="108"/>
      <c r="D667" s="46" t="s">
        <v>1497</v>
      </c>
      <c r="E667" s="22" t="s">
        <v>1497</v>
      </c>
      <c r="F667" s="4" t="s">
        <v>1497</v>
      </c>
      <c r="G667" s="154" t="s">
        <v>1557</v>
      </c>
      <c r="H667" s="24" t="s">
        <v>837</v>
      </c>
      <c r="I667" s="25" t="s">
        <v>40</v>
      </c>
      <c r="J667" s="21" t="s">
        <v>835</v>
      </c>
      <c r="K667" s="161"/>
      <c r="L667" s="26"/>
      <c r="M667" s="112">
        <v>131020202020106</v>
      </c>
      <c r="N667" s="121" t="s">
        <v>43</v>
      </c>
      <c r="O667" s="28" t="s">
        <v>1556</v>
      </c>
      <c r="P667" s="40" t="s">
        <v>713</v>
      </c>
      <c r="Q667" s="28"/>
      <c r="R667" s="28"/>
      <c r="T667" s="30">
        <v>956200</v>
      </c>
      <c r="U667" s="31">
        <v>0</v>
      </c>
      <c r="V667" s="31">
        <v>0</v>
      </c>
      <c r="W667" s="42"/>
      <c r="X667" s="107">
        <f t="shared" si="11"/>
        <v>956200</v>
      </c>
      <c r="Y667" s="166">
        <f t="shared" si="12"/>
        <v>956200</v>
      </c>
      <c r="Z667" s="35">
        <v>44348</v>
      </c>
      <c r="AA667" s="47"/>
      <c r="AB667" s="47"/>
      <c r="AC667" s="39"/>
      <c r="AD667" s="38"/>
      <c r="AE667" s="48"/>
      <c r="AF667" s="38"/>
      <c r="AG667" s="38"/>
      <c r="AH667" s="38"/>
    </row>
    <row r="668" spans="1:34" ht="27.95" hidden="1" customHeight="1" x14ac:dyDescent="0.25">
      <c r="A668" s="118"/>
      <c r="B668" s="21">
        <v>2021</v>
      </c>
      <c r="C668" s="108"/>
      <c r="D668" s="46" t="s">
        <v>1497</v>
      </c>
      <c r="E668" s="22" t="s">
        <v>1497</v>
      </c>
      <c r="F668" s="4" t="s">
        <v>1497</v>
      </c>
      <c r="G668" s="154" t="s">
        <v>1557</v>
      </c>
      <c r="H668" s="24" t="s">
        <v>837</v>
      </c>
      <c r="I668" s="25" t="s">
        <v>40</v>
      </c>
      <c r="J668" s="21" t="s">
        <v>835</v>
      </c>
      <c r="K668" s="161"/>
      <c r="L668" s="26"/>
      <c r="M668" s="112">
        <v>131020202020106</v>
      </c>
      <c r="N668" s="121" t="s">
        <v>43</v>
      </c>
      <c r="O668" s="28" t="s">
        <v>1553</v>
      </c>
      <c r="P668" s="40" t="s">
        <v>713</v>
      </c>
      <c r="Q668" s="28"/>
      <c r="R668" s="28"/>
      <c r="T668" s="30">
        <v>956200</v>
      </c>
      <c r="U668" s="31">
        <v>0</v>
      </c>
      <c r="V668" s="31">
        <v>0</v>
      </c>
      <c r="W668" s="42"/>
      <c r="X668" s="107">
        <f t="shared" si="11"/>
        <v>956200</v>
      </c>
      <c r="Y668" s="166">
        <f t="shared" si="12"/>
        <v>956200</v>
      </c>
      <c r="Z668" s="35">
        <v>44378</v>
      </c>
      <c r="AA668" s="47"/>
      <c r="AB668" s="47"/>
      <c r="AC668" s="39"/>
      <c r="AD668" s="38"/>
      <c r="AE668" s="48"/>
      <c r="AF668" s="38"/>
      <c r="AG668" s="38"/>
      <c r="AH668" s="38"/>
    </row>
    <row r="669" spans="1:34" ht="27.95" hidden="1" customHeight="1" x14ac:dyDescent="0.25">
      <c r="A669" s="118"/>
      <c r="B669" s="21">
        <v>2021</v>
      </c>
      <c r="C669" s="108"/>
      <c r="D669" s="46" t="s">
        <v>1497</v>
      </c>
      <c r="E669" s="22" t="s">
        <v>1497</v>
      </c>
      <c r="F669" s="4" t="s">
        <v>1497</v>
      </c>
      <c r="G669" s="154" t="s">
        <v>1557</v>
      </c>
      <c r="H669" s="24" t="s">
        <v>837</v>
      </c>
      <c r="I669" s="25" t="s">
        <v>40</v>
      </c>
      <c r="J669" s="21" t="s">
        <v>835</v>
      </c>
      <c r="K669" s="161"/>
      <c r="L669" s="26"/>
      <c r="M669" s="112">
        <v>131020202020106</v>
      </c>
      <c r="N669" s="121" t="s">
        <v>43</v>
      </c>
      <c r="O669" s="28" t="s">
        <v>1547</v>
      </c>
      <c r="P669" s="40" t="s">
        <v>713</v>
      </c>
      <c r="Q669" s="28"/>
      <c r="R669" s="28"/>
      <c r="T669" s="30">
        <v>1769000</v>
      </c>
      <c r="U669" s="31">
        <v>0</v>
      </c>
      <c r="V669" s="31">
        <v>0</v>
      </c>
      <c r="W669" s="42"/>
      <c r="X669" s="107">
        <f t="shared" si="11"/>
        <v>1769000</v>
      </c>
      <c r="Y669" s="166">
        <f t="shared" si="12"/>
        <v>1769000</v>
      </c>
      <c r="Z669" s="35">
        <v>44378</v>
      </c>
      <c r="AA669" s="47"/>
      <c r="AB669" s="47"/>
      <c r="AC669" s="39"/>
      <c r="AD669" s="38"/>
      <c r="AE669" s="48"/>
      <c r="AF669" s="38"/>
      <c r="AG669" s="38"/>
      <c r="AH669" s="38"/>
    </row>
    <row r="670" spans="1:34" ht="27.95" hidden="1" customHeight="1" x14ac:dyDescent="0.25">
      <c r="A670" s="118"/>
      <c r="B670" s="21">
        <v>2021</v>
      </c>
      <c r="C670" s="108"/>
      <c r="D670" s="46" t="s">
        <v>1497</v>
      </c>
      <c r="E670" s="22" t="s">
        <v>1497</v>
      </c>
      <c r="F670" s="4" t="s">
        <v>1497</v>
      </c>
      <c r="G670" s="154" t="s">
        <v>1557</v>
      </c>
      <c r="H670" s="24" t="s">
        <v>837</v>
      </c>
      <c r="I670" s="25" t="s">
        <v>40</v>
      </c>
      <c r="J670" s="21" t="s">
        <v>835</v>
      </c>
      <c r="K670" s="161"/>
      <c r="L670" s="26"/>
      <c r="M670" s="112">
        <v>131020202020106</v>
      </c>
      <c r="N670" s="121" t="s">
        <v>43</v>
      </c>
      <c r="O670" s="28" t="s">
        <v>1554</v>
      </c>
      <c r="P670" s="40" t="s">
        <v>713</v>
      </c>
      <c r="Q670" s="28"/>
      <c r="R670" s="28"/>
      <c r="T670" s="30">
        <v>3824800</v>
      </c>
      <c r="U670" s="31">
        <v>0</v>
      </c>
      <c r="V670" s="31">
        <v>0</v>
      </c>
      <c r="W670" s="42"/>
      <c r="X670" s="107">
        <f t="shared" si="11"/>
        <v>3824800</v>
      </c>
      <c r="Y670" s="166">
        <f t="shared" si="12"/>
        <v>3824800</v>
      </c>
      <c r="Z670" s="35">
        <v>44378</v>
      </c>
      <c r="AA670" s="47"/>
      <c r="AB670" s="47"/>
      <c r="AC670" s="39"/>
      <c r="AD670" s="38"/>
      <c r="AE670" s="48"/>
      <c r="AF670" s="38"/>
      <c r="AG670" s="38"/>
      <c r="AH670" s="38"/>
    </row>
    <row r="671" spans="1:34" ht="27.95" hidden="1" customHeight="1" x14ac:dyDescent="0.25">
      <c r="A671" s="118"/>
      <c r="B671" s="21">
        <v>2021</v>
      </c>
      <c r="C671" s="108"/>
      <c r="D671" s="46" t="s">
        <v>1497</v>
      </c>
      <c r="E671" s="22" t="s">
        <v>1497</v>
      </c>
      <c r="F671" s="4" t="s">
        <v>1497</v>
      </c>
      <c r="G671" s="154" t="s">
        <v>1557</v>
      </c>
      <c r="H671" s="24" t="s">
        <v>837</v>
      </c>
      <c r="I671" s="25" t="s">
        <v>40</v>
      </c>
      <c r="J671" s="21" t="s">
        <v>835</v>
      </c>
      <c r="K671" s="161"/>
      <c r="L671" s="26"/>
      <c r="M671" s="112">
        <v>131020202020106</v>
      </c>
      <c r="N671" s="121" t="s">
        <v>43</v>
      </c>
      <c r="O671" s="28" t="s">
        <v>1549</v>
      </c>
      <c r="P671" s="40" t="s">
        <v>713</v>
      </c>
      <c r="Q671" s="28"/>
      <c r="R671" s="28"/>
      <c r="T671" s="30">
        <v>956200</v>
      </c>
      <c r="U671" s="31">
        <v>0</v>
      </c>
      <c r="V671" s="31">
        <v>0</v>
      </c>
      <c r="W671" s="42"/>
      <c r="X671" s="107">
        <f t="shared" si="11"/>
        <v>956200</v>
      </c>
      <c r="Y671" s="166">
        <f t="shared" si="12"/>
        <v>956200</v>
      </c>
      <c r="Z671" s="35">
        <v>44378</v>
      </c>
      <c r="AA671" s="47"/>
      <c r="AB671" s="47"/>
      <c r="AC671" s="39"/>
      <c r="AD671" s="38"/>
      <c r="AE671" s="48"/>
      <c r="AF671" s="38"/>
      <c r="AG671" s="38"/>
      <c r="AH671" s="38"/>
    </row>
    <row r="672" spans="1:34" ht="27.95" hidden="1" customHeight="1" x14ac:dyDescent="0.25">
      <c r="A672" s="118"/>
      <c r="B672" s="21">
        <v>2021</v>
      </c>
      <c r="C672" s="108"/>
      <c r="D672" s="46" t="s">
        <v>1497</v>
      </c>
      <c r="E672" s="22" t="s">
        <v>1497</v>
      </c>
      <c r="F672" s="4" t="s">
        <v>1497</v>
      </c>
      <c r="G672" s="154" t="s">
        <v>1557</v>
      </c>
      <c r="H672" s="24" t="s">
        <v>837</v>
      </c>
      <c r="I672" s="25" t="s">
        <v>40</v>
      </c>
      <c r="J672" s="21" t="s">
        <v>835</v>
      </c>
      <c r="K672" s="161"/>
      <c r="L672" s="26"/>
      <c r="M672" s="112">
        <v>131020202020106</v>
      </c>
      <c r="N672" s="121" t="s">
        <v>43</v>
      </c>
      <c r="O672" s="28" t="s">
        <v>1556</v>
      </c>
      <c r="P672" s="40" t="s">
        <v>713</v>
      </c>
      <c r="Q672" s="28"/>
      <c r="R672" s="28"/>
      <c r="T672" s="30">
        <v>956200</v>
      </c>
      <c r="U672" s="31">
        <v>0</v>
      </c>
      <c r="V672" s="31">
        <v>0</v>
      </c>
      <c r="W672" s="42"/>
      <c r="X672" s="107">
        <f t="shared" si="11"/>
        <v>956200</v>
      </c>
      <c r="Y672" s="166">
        <f t="shared" si="12"/>
        <v>956200</v>
      </c>
      <c r="Z672" s="35">
        <v>44378</v>
      </c>
      <c r="AA672" s="47"/>
      <c r="AB672" s="47"/>
      <c r="AC672" s="39"/>
      <c r="AD672" s="38"/>
      <c r="AE672" s="48"/>
      <c r="AF672" s="38"/>
      <c r="AG672" s="38"/>
      <c r="AH672" s="38"/>
    </row>
    <row r="673" spans="1:34" ht="27.95" hidden="1" customHeight="1" x14ac:dyDescent="0.25">
      <c r="A673" s="118"/>
      <c r="B673" s="21">
        <v>2021</v>
      </c>
      <c r="C673" s="108"/>
      <c r="D673" s="46" t="s">
        <v>1497</v>
      </c>
      <c r="E673" s="22" t="s">
        <v>1497</v>
      </c>
      <c r="F673" s="4" t="s">
        <v>1497</v>
      </c>
      <c r="G673" s="154" t="s">
        <v>1557</v>
      </c>
      <c r="H673" s="24" t="s">
        <v>837</v>
      </c>
      <c r="I673" s="25" t="s">
        <v>40</v>
      </c>
      <c r="J673" s="21" t="s">
        <v>835</v>
      </c>
      <c r="K673" s="161"/>
      <c r="L673" s="26"/>
      <c r="M673" s="112">
        <v>131020202020106</v>
      </c>
      <c r="N673" s="121" t="s">
        <v>43</v>
      </c>
      <c r="O673" s="28" t="s">
        <v>1555</v>
      </c>
      <c r="P673" s="40" t="s">
        <v>713</v>
      </c>
      <c r="Q673" s="28"/>
      <c r="R673" s="28"/>
      <c r="T673" s="30">
        <v>1912400</v>
      </c>
      <c r="U673" s="31">
        <v>0</v>
      </c>
      <c r="V673" s="31">
        <v>0</v>
      </c>
      <c r="W673" s="42"/>
      <c r="X673" s="107">
        <f t="shared" si="11"/>
        <v>1912400</v>
      </c>
      <c r="Y673" s="166">
        <f t="shared" si="12"/>
        <v>1912400</v>
      </c>
      <c r="Z673" s="35">
        <v>44378</v>
      </c>
      <c r="AA673" s="47"/>
      <c r="AB673" s="47"/>
      <c r="AC673" s="39"/>
      <c r="AD673" s="38"/>
      <c r="AE673" s="48"/>
      <c r="AF673" s="38"/>
      <c r="AG673" s="38"/>
      <c r="AH673" s="38"/>
    </row>
    <row r="674" spans="1:34" ht="27.95" hidden="1" customHeight="1" x14ac:dyDescent="0.25">
      <c r="A674" s="118"/>
      <c r="B674" s="21">
        <v>2021</v>
      </c>
      <c r="C674" s="108"/>
      <c r="D674" s="46" t="s">
        <v>1497</v>
      </c>
      <c r="E674" s="22" t="s">
        <v>1497</v>
      </c>
      <c r="F674" s="4" t="s">
        <v>1497</v>
      </c>
      <c r="G674" s="154" t="s">
        <v>1559</v>
      </c>
      <c r="H674" s="24" t="s">
        <v>837</v>
      </c>
      <c r="I674" s="25" t="s">
        <v>40</v>
      </c>
      <c r="J674" s="21" t="s">
        <v>835</v>
      </c>
      <c r="K674" s="161"/>
      <c r="L674" s="26"/>
      <c r="M674" s="112">
        <v>131020202020106</v>
      </c>
      <c r="N674" s="121" t="s">
        <v>43</v>
      </c>
      <c r="O674" s="28" t="s">
        <v>1553</v>
      </c>
      <c r="P674" s="40" t="s">
        <v>713</v>
      </c>
      <c r="Q674" s="28"/>
      <c r="R674" s="28"/>
      <c r="T674" s="30">
        <v>956200</v>
      </c>
      <c r="U674" s="31">
        <v>0</v>
      </c>
      <c r="V674" s="31">
        <v>0</v>
      </c>
      <c r="W674" s="42"/>
      <c r="X674" s="107">
        <f t="shared" si="11"/>
        <v>956200</v>
      </c>
      <c r="Y674" s="166">
        <f t="shared" si="12"/>
        <v>956200</v>
      </c>
      <c r="Z674" s="35">
        <v>44412</v>
      </c>
      <c r="AA674" s="47"/>
      <c r="AB674" s="47"/>
      <c r="AC674" s="39"/>
      <c r="AD674" s="38"/>
      <c r="AE674" s="48"/>
      <c r="AF674" s="38"/>
      <c r="AG674" s="38"/>
      <c r="AH674" s="38"/>
    </row>
    <row r="675" spans="1:34" ht="27.95" hidden="1" customHeight="1" x14ac:dyDescent="0.25">
      <c r="A675" s="118"/>
      <c r="B675" s="21">
        <v>2021</v>
      </c>
      <c r="C675" s="108"/>
      <c r="D675" s="46" t="s">
        <v>1497</v>
      </c>
      <c r="E675" s="22" t="s">
        <v>1497</v>
      </c>
      <c r="F675" s="4" t="s">
        <v>1497</v>
      </c>
      <c r="G675" s="154" t="s">
        <v>1559</v>
      </c>
      <c r="H675" s="24" t="s">
        <v>837</v>
      </c>
      <c r="I675" s="25" t="s">
        <v>40</v>
      </c>
      <c r="J675" s="21" t="s">
        <v>835</v>
      </c>
      <c r="K675" s="161"/>
      <c r="L675" s="26"/>
      <c r="M675" s="112">
        <v>131020202020106</v>
      </c>
      <c r="N675" s="121" t="s">
        <v>43</v>
      </c>
      <c r="O675" s="28" t="s">
        <v>1547</v>
      </c>
      <c r="P675" s="40" t="s">
        <v>713</v>
      </c>
      <c r="Q675" s="28"/>
      <c r="R675" s="28"/>
      <c r="T675" s="30">
        <v>1338700</v>
      </c>
      <c r="U675" s="31">
        <v>0</v>
      </c>
      <c r="V675" s="31">
        <v>0</v>
      </c>
      <c r="W675" s="42"/>
      <c r="X675" s="107">
        <f t="shared" si="11"/>
        <v>1338700</v>
      </c>
      <c r="Y675" s="166">
        <f t="shared" si="12"/>
        <v>1338700</v>
      </c>
      <c r="Z675" s="35">
        <v>44412</v>
      </c>
      <c r="AA675" s="47"/>
      <c r="AB675" s="47"/>
      <c r="AC675" s="39"/>
      <c r="AD675" s="38"/>
      <c r="AE675" s="48"/>
      <c r="AF675" s="38"/>
      <c r="AG675" s="38"/>
      <c r="AH675" s="38"/>
    </row>
    <row r="676" spans="1:34" ht="27.95" hidden="1" customHeight="1" x14ac:dyDescent="0.25">
      <c r="A676" s="118"/>
      <c r="B676" s="21">
        <v>2021</v>
      </c>
      <c r="C676" s="108"/>
      <c r="D676" s="46" t="s">
        <v>1497</v>
      </c>
      <c r="E676" s="22" t="s">
        <v>1497</v>
      </c>
      <c r="F676" s="4" t="s">
        <v>1497</v>
      </c>
      <c r="G676" s="154" t="s">
        <v>1559</v>
      </c>
      <c r="H676" s="24" t="s">
        <v>837</v>
      </c>
      <c r="I676" s="25" t="s">
        <v>40</v>
      </c>
      <c r="J676" s="21" t="s">
        <v>835</v>
      </c>
      <c r="K676" s="161"/>
      <c r="L676" s="26"/>
      <c r="M676" s="112">
        <v>131020202020106</v>
      </c>
      <c r="N676" s="121" t="s">
        <v>43</v>
      </c>
      <c r="O676" s="28" t="s">
        <v>1554</v>
      </c>
      <c r="P676" s="40" t="s">
        <v>713</v>
      </c>
      <c r="Q676" s="28"/>
      <c r="R676" s="28"/>
      <c r="T676" s="30">
        <v>3824800</v>
      </c>
      <c r="U676" s="31">
        <v>0</v>
      </c>
      <c r="V676" s="31">
        <v>0</v>
      </c>
      <c r="W676" s="42"/>
      <c r="X676" s="107">
        <f t="shared" si="11"/>
        <v>3824800</v>
      </c>
      <c r="Y676" s="166">
        <f t="shared" si="12"/>
        <v>3824800</v>
      </c>
      <c r="Z676" s="35">
        <v>44412</v>
      </c>
      <c r="AA676" s="47"/>
      <c r="AB676" s="47"/>
      <c r="AC676" s="39"/>
      <c r="AD676" s="38"/>
      <c r="AE676" s="48"/>
      <c r="AF676" s="38"/>
      <c r="AG676" s="38"/>
      <c r="AH676" s="38"/>
    </row>
    <row r="677" spans="1:34" ht="27.95" hidden="1" customHeight="1" x14ac:dyDescent="0.25">
      <c r="A677" s="118"/>
      <c r="B677" s="21">
        <v>2021</v>
      </c>
      <c r="C677" s="108"/>
      <c r="D677" s="46" t="s">
        <v>1497</v>
      </c>
      <c r="E677" s="22" t="s">
        <v>1497</v>
      </c>
      <c r="F677" s="4" t="s">
        <v>1497</v>
      </c>
      <c r="G677" s="154" t="s">
        <v>1559</v>
      </c>
      <c r="H677" s="24" t="s">
        <v>837</v>
      </c>
      <c r="I677" s="25" t="s">
        <v>40</v>
      </c>
      <c r="J677" s="21" t="s">
        <v>835</v>
      </c>
      <c r="K677" s="161"/>
      <c r="L677" s="26"/>
      <c r="M677" s="112">
        <v>131020202020106</v>
      </c>
      <c r="N677" s="121" t="s">
        <v>43</v>
      </c>
      <c r="O677" s="28" t="s">
        <v>1549</v>
      </c>
      <c r="P677" s="40" t="s">
        <v>713</v>
      </c>
      <c r="Q677" s="28"/>
      <c r="R677" s="28"/>
      <c r="T677" s="30">
        <v>956200</v>
      </c>
      <c r="U677" s="31">
        <v>0</v>
      </c>
      <c r="V677" s="31">
        <v>0</v>
      </c>
      <c r="W677" s="42"/>
      <c r="X677" s="107">
        <f t="shared" si="11"/>
        <v>956200</v>
      </c>
      <c r="Y677" s="166">
        <f t="shared" si="12"/>
        <v>956200</v>
      </c>
      <c r="Z677" s="35">
        <v>44412</v>
      </c>
      <c r="AA677" s="47"/>
      <c r="AB677" s="47"/>
      <c r="AC677" s="39"/>
      <c r="AD677" s="38"/>
      <c r="AE677" s="48"/>
      <c r="AF677" s="38"/>
      <c r="AG677" s="38"/>
      <c r="AH677" s="38"/>
    </row>
    <row r="678" spans="1:34" ht="27.95" hidden="1" customHeight="1" x14ac:dyDescent="0.25">
      <c r="A678" s="118"/>
      <c r="B678" s="21">
        <v>2021</v>
      </c>
      <c r="C678" s="108"/>
      <c r="D678" s="46" t="s">
        <v>1497</v>
      </c>
      <c r="E678" s="22" t="s">
        <v>1497</v>
      </c>
      <c r="F678" s="4" t="s">
        <v>1497</v>
      </c>
      <c r="G678" s="154" t="s">
        <v>1560</v>
      </c>
      <c r="H678" s="24" t="s">
        <v>837</v>
      </c>
      <c r="I678" s="25" t="s">
        <v>40</v>
      </c>
      <c r="J678" s="21" t="s">
        <v>835</v>
      </c>
      <c r="K678" s="161"/>
      <c r="L678" s="26"/>
      <c r="M678" s="112">
        <v>131020202020106</v>
      </c>
      <c r="N678" s="121" t="s">
        <v>43</v>
      </c>
      <c r="O678" s="28" t="s">
        <v>1555</v>
      </c>
      <c r="P678" s="40" t="s">
        <v>713</v>
      </c>
      <c r="Q678" s="28"/>
      <c r="R678" s="28"/>
      <c r="T678" s="30">
        <v>1912400</v>
      </c>
      <c r="U678" s="31">
        <v>0</v>
      </c>
      <c r="V678" s="31">
        <v>0</v>
      </c>
      <c r="W678" s="42"/>
      <c r="X678" s="107">
        <f t="shared" si="11"/>
        <v>1912400</v>
      </c>
      <c r="Y678" s="166">
        <f t="shared" si="12"/>
        <v>1912400</v>
      </c>
      <c r="Z678" s="35">
        <v>44412</v>
      </c>
      <c r="AA678" s="47"/>
      <c r="AB678" s="47"/>
      <c r="AC678" s="39"/>
      <c r="AD678" s="38"/>
      <c r="AE678" s="48"/>
      <c r="AF678" s="38"/>
      <c r="AG678" s="38"/>
      <c r="AH678" s="38"/>
    </row>
    <row r="679" spans="1:34" ht="27.95" hidden="1" customHeight="1" x14ac:dyDescent="0.25">
      <c r="A679" s="118"/>
      <c r="B679" s="21">
        <v>2021</v>
      </c>
      <c r="C679" s="108"/>
      <c r="D679" s="46" t="s">
        <v>1497</v>
      </c>
      <c r="E679" s="22" t="s">
        <v>1497</v>
      </c>
      <c r="F679" s="4" t="s">
        <v>1497</v>
      </c>
      <c r="G679" s="154" t="s">
        <v>1559</v>
      </c>
      <c r="H679" s="24" t="s">
        <v>837</v>
      </c>
      <c r="I679" s="25" t="s">
        <v>40</v>
      </c>
      <c r="J679" s="21" t="s">
        <v>835</v>
      </c>
      <c r="K679" s="161"/>
      <c r="L679" s="26"/>
      <c r="M679" s="112">
        <v>131020202020106</v>
      </c>
      <c r="N679" s="121" t="s">
        <v>43</v>
      </c>
      <c r="O679" s="28" t="s">
        <v>1556</v>
      </c>
      <c r="P679" s="40" t="s">
        <v>713</v>
      </c>
      <c r="Q679" s="28"/>
      <c r="R679" s="28"/>
      <c r="T679" s="30">
        <v>956200</v>
      </c>
      <c r="U679" s="31">
        <v>0</v>
      </c>
      <c r="V679" s="31">
        <v>0</v>
      </c>
      <c r="W679" s="42"/>
      <c r="X679" s="107">
        <f t="shared" si="11"/>
        <v>956200</v>
      </c>
      <c r="Y679" s="166">
        <f t="shared" si="12"/>
        <v>956200</v>
      </c>
      <c r="Z679" s="35">
        <v>44412</v>
      </c>
      <c r="AA679" s="47"/>
      <c r="AB679" s="47"/>
      <c r="AC679" s="39"/>
      <c r="AD679" s="38"/>
      <c r="AE679" s="48"/>
      <c r="AF679" s="38"/>
      <c r="AG679" s="38"/>
      <c r="AH679" s="38"/>
    </row>
    <row r="680" spans="1:34" ht="27.95" hidden="1" customHeight="1" x14ac:dyDescent="0.25">
      <c r="A680" s="118"/>
      <c r="B680" s="21">
        <v>2021</v>
      </c>
      <c r="C680" s="108"/>
      <c r="D680" s="46" t="s">
        <v>1497</v>
      </c>
      <c r="E680" s="22" t="s">
        <v>1497</v>
      </c>
      <c r="F680" s="4" t="s">
        <v>1497</v>
      </c>
      <c r="G680" s="154" t="s">
        <v>1557</v>
      </c>
      <c r="H680" s="24" t="s">
        <v>837</v>
      </c>
      <c r="I680" s="25" t="s">
        <v>40</v>
      </c>
      <c r="J680" s="21" t="s">
        <v>835</v>
      </c>
      <c r="K680" s="161"/>
      <c r="L680" s="26"/>
      <c r="M680" s="112">
        <v>131020202020106</v>
      </c>
      <c r="N680" s="121" t="s">
        <v>43</v>
      </c>
      <c r="O680" s="28" t="s">
        <v>1553</v>
      </c>
      <c r="P680" s="40" t="s">
        <v>713</v>
      </c>
      <c r="Q680" s="28"/>
      <c r="R680" s="28"/>
      <c r="T680" s="30">
        <v>956200</v>
      </c>
      <c r="U680" s="31">
        <v>0</v>
      </c>
      <c r="V680" s="31">
        <v>0</v>
      </c>
      <c r="W680" s="42"/>
      <c r="X680" s="107">
        <f t="shared" si="11"/>
        <v>956200</v>
      </c>
      <c r="Y680" s="166">
        <f t="shared" si="12"/>
        <v>956200</v>
      </c>
      <c r="Z680" s="35">
        <v>44440</v>
      </c>
      <c r="AA680" s="47"/>
      <c r="AB680" s="47"/>
      <c r="AC680" s="39"/>
      <c r="AD680" s="38"/>
      <c r="AE680" s="48"/>
      <c r="AF680" s="38"/>
      <c r="AG680" s="38"/>
      <c r="AH680" s="38"/>
    </row>
    <row r="681" spans="1:34" ht="27.95" hidden="1" customHeight="1" x14ac:dyDescent="0.25">
      <c r="A681" s="118"/>
      <c r="B681" s="21">
        <v>2021</v>
      </c>
      <c r="C681" s="108"/>
      <c r="D681" s="46" t="s">
        <v>1497</v>
      </c>
      <c r="E681" s="22" t="s">
        <v>1497</v>
      </c>
      <c r="F681" s="4" t="s">
        <v>1497</v>
      </c>
      <c r="G681" s="154" t="s">
        <v>1557</v>
      </c>
      <c r="H681" s="24" t="s">
        <v>837</v>
      </c>
      <c r="I681" s="25" t="s">
        <v>40</v>
      </c>
      <c r="J681" s="21" t="s">
        <v>835</v>
      </c>
      <c r="K681" s="161"/>
      <c r="L681" s="26"/>
      <c r="M681" s="112">
        <v>131020202020106</v>
      </c>
      <c r="N681" s="121" t="s">
        <v>43</v>
      </c>
      <c r="O681" s="28" t="s">
        <v>1547</v>
      </c>
      <c r="P681" s="40" t="s">
        <v>713</v>
      </c>
      <c r="Q681" s="28"/>
      <c r="R681" s="28"/>
      <c r="T681" s="30">
        <v>1912400</v>
      </c>
      <c r="U681" s="31">
        <v>0</v>
      </c>
      <c r="V681" s="31">
        <v>0</v>
      </c>
      <c r="W681" s="42"/>
      <c r="X681" s="107">
        <f t="shared" si="11"/>
        <v>1912400</v>
      </c>
      <c r="Y681" s="166">
        <f t="shared" si="12"/>
        <v>1912400</v>
      </c>
      <c r="Z681" s="35">
        <v>44440</v>
      </c>
      <c r="AA681" s="47"/>
      <c r="AB681" s="47"/>
      <c r="AC681" s="39"/>
      <c r="AD681" s="38"/>
      <c r="AE681" s="48"/>
      <c r="AF681" s="38"/>
      <c r="AG681" s="38"/>
      <c r="AH681" s="38"/>
    </row>
    <row r="682" spans="1:34" ht="27.95" hidden="1" customHeight="1" x14ac:dyDescent="0.25">
      <c r="A682" s="118"/>
      <c r="B682" s="21">
        <v>2021</v>
      </c>
      <c r="C682" s="108"/>
      <c r="D682" s="46" t="s">
        <v>1497</v>
      </c>
      <c r="E682" s="22" t="s">
        <v>1497</v>
      </c>
      <c r="F682" s="4" t="s">
        <v>1497</v>
      </c>
      <c r="G682" s="154" t="s">
        <v>1557</v>
      </c>
      <c r="H682" s="24" t="s">
        <v>837</v>
      </c>
      <c r="I682" s="25" t="s">
        <v>40</v>
      </c>
      <c r="J682" s="21" t="s">
        <v>835</v>
      </c>
      <c r="K682" s="161"/>
      <c r="L682" s="26"/>
      <c r="M682" s="112">
        <v>131020202020106</v>
      </c>
      <c r="N682" s="121" t="s">
        <v>43</v>
      </c>
      <c r="O682" s="28" t="s">
        <v>1554</v>
      </c>
      <c r="P682" s="40" t="s">
        <v>713</v>
      </c>
      <c r="Q682" s="28"/>
      <c r="R682" s="28"/>
      <c r="T682" s="30">
        <v>3824800</v>
      </c>
      <c r="U682" s="31">
        <v>0</v>
      </c>
      <c r="V682" s="31">
        <v>0</v>
      </c>
      <c r="W682" s="42"/>
      <c r="X682" s="107">
        <f t="shared" si="11"/>
        <v>3824800</v>
      </c>
      <c r="Y682" s="166">
        <f t="shared" si="12"/>
        <v>3824800</v>
      </c>
      <c r="Z682" s="35">
        <v>44440</v>
      </c>
      <c r="AA682" s="47"/>
      <c r="AB682" s="47"/>
      <c r="AC682" s="39"/>
      <c r="AD682" s="38"/>
      <c r="AE682" s="48"/>
      <c r="AF682" s="38"/>
      <c r="AG682" s="38"/>
      <c r="AH682" s="38"/>
    </row>
    <row r="683" spans="1:34" ht="27.95" hidden="1" customHeight="1" x14ac:dyDescent="0.25">
      <c r="A683" s="118"/>
      <c r="B683" s="21">
        <v>2021</v>
      </c>
      <c r="C683" s="108"/>
      <c r="D683" s="46" t="s">
        <v>1497</v>
      </c>
      <c r="E683" s="22" t="s">
        <v>1497</v>
      </c>
      <c r="F683" s="4" t="s">
        <v>1497</v>
      </c>
      <c r="G683" s="154" t="s">
        <v>1557</v>
      </c>
      <c r="H683" s="24" t="s">
        <v>837</v>
      </c>
      <c r="I683" s="25" t="s">
        <v>40</v>
      </c>
      <c r="J683" s="21" t="s">
        <v>835</v>
      </c>
      <c r="K683" s="161"/>
      <c r="L683" s="26"/>
      <c r="M683" s="112">
        <v>131020202020106</v>
      </c>
      <c r="N683" s="121" t="s">
        <v>43</v>
      </c>
      <c r="O683" s="28" t="s">
        <v>1549</v>
      </c>
      <c r="P683" s="40" t="s">
        <v>713</v>
      </c>
      <c r="Q683" s="28"/>
      <c r="R683" s="28"/>
      <c r="T683" s="30">
        <v>956200</v>
      </c>
      <c r="U683" s="31">
        <v>0</v>
      </c>
      <c r="V683" s="31">
        <v>0</v>
      </c>
      <c r="W683" s="42"/>
      <c r="X683" s="107">
        <f t="shared" si="11"/>
        <v>956200</v>
      </c>
      <c r="Y683" s="166">
        <f t="shared" si="12"/>
        <v>956200</v>
      </c>
      <c r="Z683" s="35">
        <v>44440</v>
      </c>
      <c r="AA683" s="47"/>
      <c r="AB683" s="47"/>
      <c r="AC683" s="39"/>
      <c r="AD683" s="38"/>
      <c r="AE683" s="48"/>
      <c r="AF683" s="38"/>
      <c r="AG683" s="38"/>
      <c r="AH683" s="38"/>
    </row>
    <row r="684" spans="1:34" ht="27.95" hidden="1" customHeight="1" x14ac:dyDescent="0.25">
      <c r="A684" s="118"/>
      <c r="B684" s="21">
        <v>2021</v>
      </c>
      <c r="C684" s="108"/>
      <c r="D684" s="46" t="s">
        <v>1497</v>
      </c>
      <c r="E684" s="22" t="s">
        <v>1497</v>
      </c>
      <c r="F684" s="4" t="s">
        <v>1497</v>
      </c>
      <c r="G684" s="154" t="s">
        <v>1557</v>
      </c>
      <c r="H684" s="24" t="s">
        <v>837</v>
      </c>
      <c r="I684" s="25" t="s">
        <v>40</v>
      </c>
      <c r="J684" s="21" t="s">
        <v>835</v>
      </c>
      <c r="K684" s="161"/>
      <c r="L684" s="26"/>
      <c r="M684" s="112">
        <v>131020202020106</v>
      </c>
      <c r="N684" s="121" t="s">
        <v>43</v>
      </c>
      <c r="O684" s="28" t="s">
        <v>1555</v>
      </c>
      <c r="P684" s="40" t="s">
        <v>713</v>
      </c>
      <c r="Q684" s="28"/>
      <c r="R684" s="28"/>
      <c r="T684" s="30">
        <v>1912400</v>
      </c>
      <c r="U684" s="31">
        <v>0</v>
      </c>
      <c r="V684" s="31">
        <v>0</v>
      </c>
      <c r="W684" s="42"/>
      <c r="X684" s="107">
        <f t="shared" si="11"/>
        <v>1912400</v>
      </c>
      <c r="Y684" s="166">
        <f t="shared" si="12"/>
        <v>1912400</v>
      </c>
      <c r="Z684" s="35">
        <v>44440</v>
      </c>
      <c r="AA684" s="47"/>
      <c r="AB684" s="47"/>
      <c r="AC684" s="39"/>
      <c r="AD684" s="38"/>
      <c r="AE684" s="48"/>
      <c r="AF684" s="38"/>
      <c r="AG684" s="38"/>
      <c r="AH684" s="38"/>
    </row>
    <row r="685" spans="1:34" ht="27.95" hidden="1" customHeight="1" x14ac:dyDescent="0.25">
      <c r="A685" s="118"/>
      <c r="B685" s="21">
        <v>2021</v>
      </c>
      <c r="C685" s="108"/>
      <c r="D685" s="46" t="s">
        <v>1497</v>
      </c>
      <c r="E685" s="22" t="s">
        <v>1497</v>
      </c>
      <c r="F685" s="4" t="s">
        <v>1497</v>
      </c>
      <c r="G685" s="154" t="s">
        <v>1557</v>
      </c>
      <c r="H685" s="24" t="s">
        <v>837</v>
      </c>
      <c r="I685" s="25" t="s">
        <v>40</v>
      </c>
      <c r="J685" s="21" t="s">
        <v>835</v>
      </c>
      <c r="K685" s="161"/>
      <c r="L685" s="26"/>
      <c r="M685" s="112">
        <v>131020202020106</v>
      </c>
      <c r="N685" s="121" t="s">
        <v>43</v>
      </c>
      <c r="O685" s="28" t="s">
        <v>1556</v>
      </c>
      <c r="P685" s="40" t="s">
        <v>713</v>
      </c>
      <c r="Q685" s="28"/>
      <c r="R685" s="28"/>
      <c r="T685" s="30">
        <v>956200</v>
      </c>
      <c r="U685" s="31">
        <v>0</v>
      </c>
      <c r="V685" s="31">
        <v>0</v>
      </c>
      <c r="W685" s="42"/>
      <c r="X685" s="107">
        <f t="shared" si="11"/>
        <v>956200</v>
      </c>
      <c r="Y685" s="166">
        <f t="shared" si="12"/>
        <v>956200</v>
      </c>
      <c r="Z685" s="35">
        <v>44440</v>
      </c>
      <c r="AA685" s="47"/>
      <c r="AB685" s="47"/>
      <c r="AC685" s="39"/>
      <c r="AD685" s="38"/>
      <c r="AE685" s="48"/>
      <c r="AF685" s="38"/>
      <c r="AG685" s="38"/>
      <c r="AH685" s="38"/>
    </row>
    <row r="686" spans="1:34" ht="27.95" hidden="1" customHeight="1" x14ac:dyDescent="0.25">
      <c r="A686" s="118"/>
      <c r="B686" s="21">
        <v>2021</v>
      </c>
      <c r="C686" s="108"/>
      <c r="D686" s="46" t="s">
        <v>1497</v>
      </c>
      <c r="E686" s="22" t="s">
        <v>1497</v>
      </c>
      <c r="F686" s="4" t="s">
        <v>1497</v>
      </c>
      <c r="G686" s="154" t="s">
        <v>1558</v>
      </c>
      <c r="H686" s="24" t="s">
        <v>837</v>
      </c>
      <c r="I686" s="25" t="s">
        <v>40</v>
      </c>
      <c r="J686" s="21" t="s">
        <v>835</v>
      </c>
      <c r="K686" s="161"/>
      <c r="L686" s="26"/>
      <c r="M686" s="112">
        <v>131020202020106</v>
      </c>
      <c r="N686" s="121" t="s">
        <v>43</v>
      </c>
      <c r="O686" s="28" t="s">
        <v>1554</v>
      </c>
      <c r="P686" s="40" t="s">
        <v>713</v>
      </c>
      <c r="Q686" s="28"/>
      <c r="R686" s="28"/>
      <c r="T686" s="30">
        <v>228400</v>
      </c>
      <c r="U686" s="31">
        <v>0</v>
      </c>
      <c r="V686" s="31">
        <v>0</v>
      </c>
      <c r="W686" s="42"/>
      <c r="X686" s="107">
        <f t="shared" si="11"/>
        <v>228400</v>
      </c>
      <c r="Y686" s="166">
        <f t="shared" si="12"/>
        <v>228400</v>
      </c>
      <c r="Z686" s="35">
        <v>44321</v>
      </c>
      <c r="AA686" s="47"/>
      <c r="AB686" s="47"/>
      <c r="AC686" s="39"/>
      <c r="AD686" s="38"/>
      <c r="AE686" s="48"/>
      <c r="AF686" s="38"/>
      <c r="AG686" s="38"/>
      <c r="AH686" s="38"/>
    </row>
    <row r="687" spans="1:34" ht="27.95" hidden="1" customHeight="1" x14ac:dyDescent="0.25">
      <c r="A687" s="118"/>
      <c r="B687" s="21">
        <v>2021</v>
      </c>
      <c r="C687" s="108"/>
      <c r="D687" s="46" t="s">
        <v>1497</v>
      </c>
      <c r="E687" s="22" t="s">
        <v>1497</v>
      </c>
      <c r="F687" s="4" t="s">
        <v>1497</v>
      </c>
      <c r="G687" s="154" t="s">
        <v>1561</v>
      </c>
      <c r="H687" s="24" t="s">
        <v>837</v>
      </c>
      <c r="I687" s="25" t="s">
        <v>40</v>
      </c>
      <c r="J687" s="21" t="s">
        <v>835</v>
      </c>
      <c r="K687" s="161"/>
      <c r="L687" s="26"/>
      <c r="M687" s="112">
        <v>13101040102</v>
      </c>
      <c r="N687" s="121" t="s">
        <v>43</v>
      </c>
      <c r="O687" s="28" t="s">
        <v>1562</v>
      </c>
      <c r="P687" s="40" t="s">
        <v>42</v>
      </c>
      <c r="Q687" s="28"/>
      <c r="R687" s="28"/>
      <c r="T687" s="30">
        <v>7649408</v>
      </c>
      <c r="U687" s="31">
        <v>0</v>
      </c>
      <c r="V687" s="31">
        <v>0</v>
      </c>
      <c r="W687" s="42"/>
      <c r="X687" s="107">
        <f t="shared" si="11"/>
        <v>7649408</v>
      </c>
      <c r="Y687" s="166">
        <f t="shared" si="12"/>
        <v>7649408</v>
      </c>
      <c r="Z687" s="35">
        <v>44504</v>
      </c>
      <c r="AA687" s="47"/>
      <c r="AB687" s="47"/>
      <c r="AC687" s="39"/>
      <c r="AD687" s="38"/>
      <c r="AE687" s="48"/>
      <c r="AF687" s="38"/>
      <c r="AG687" s="38"/>
      <c r="AH687" s="38"/>
    </row>
    <row r="688" spans="1:34" ht="27.95" hidden="1" customHeight="1" x14ac:dyDescent="0.25">
      <c r="A688" s="118"/>
      <c r="B688" s="21">
        <v>2021</v>
      </c>
      <c r="C688" s="108"/>
      <c r="D688" s="46" t="s">
        <v>1497</v>
      </c>
      <c r="E688" s="22" t="s">
        <v>1497</v>
      </c>
      <c r="F688" s="4" t="s">
        <v>1497</v>
      </c>
      <c r="G688" s="154" t="s">
        <v>1561</v>
      </c>
      <c r="H688" s="24" t="s">
        <v>837</v>
      </c>
      <c r="I688" s="25" t="s">
        <v>40</v>
      </c>
      <c r="J688" s="21" t="s">
        <v>835</v>
      </c>
      <c r="K688" s="161"/>
      <c r="L688" s="26"/>
      <c r="M688" s="112">
        <v>13101040102</v>
      </c>
      <c r="N688" s="121" t="s">
        <v>43</v>
      </c>
      <c r="O688" s="28" t="s">
        <v>1563</v>
      </c>
      <c r="P688" s="40" t="s">
        <v>42</v>
      </c>
      <c r="Q688" s="28"/>
      <c r="R688" s="28"/>
      <c r="T688" s="30">
        <v>7649408</v>
      </c>
      <c r="U688" s="31">
        <v>0</v>
      </c>
      <c r="V688" s="31">
        <v>0</v>
      </c>
      <c r="W688" s="42"/>
      <c r="X688" s="107">
        <f t="shared" ref="X688:X751" si="13">+T688+U688+W688</f>
        <v>7649408</v>
      </c>
      <c r="Y688" s="166">
        <f t="shared" si="12"/>
        <v>7649408</v>
      </c>
      <c r="Z688" s="35">
        <v>44504</v>
      </c>
      <c r="AA688" s="47"/>
      <c r="AB688" s="47"/>
      <c r="AC688" s="39"/>
      <c r="AD688" s="38"/>
      <c r="AE688" s="48"/>
      <c r="AF688" s="38"/>
      <c r="AG688" s="38"/>
      <c r="AH688" s="38"/>
    </row>
    <row r="689" spans="1:34" ht="27.95" hidden="1" customHeight="1" x14ac:dyDescent="0.25">
      <c r="A689" s="118"/>
      <c r="B689" s="21">
        <v>2021</v>
      </c>
      <c r="C689" s="108"/>
      <c r="D689" s="46" t="s">
        <v>1497</v>
      </c>
      <c r="E689" s="22" t="s">
        <v>1497</v>
      </c>
      <c r="F689" s="4" t="s">
        <v>1497</v>
      </c>
      <c r="G689" s="154" t="s">
        <v>1561</v>
      </c>
      <c r="H689" s="24" t="s">
        <v>837</v>
      </c>
      <c r="I689" s="25" t="s">
        <v>40</v>
      </c>
      <c r="J689" s="21" t="s">
        <v>835</v>
      </c>
      <c r="K689" s="161"/>
      <c r="L689" s="26"/>
      <c r="M689" s="112">
        <v>13101040102</v>
      </c>
      <c r="N689" s="121" t="s">
        <v>43</v>
      </c>
      <c r="O689" s="28" t="s">
        <v>1564</v>
      </c>
      <c r="P689" s="40" t="s">
        <v>42</v>
      </c>
      <c r="Q689" s="28"/>
      <c r="R689" s="28"/>
      <c r="T689" s="30">
        <v>7649408</v>
      </c>
      <c r="U689" s="31">
        <v>0</v>
      </c>
      <c r="V689" s="31">
        <v>0</v>
      </c>
      <c r="W689" s="42"/>
      <c r="X689" s="107">
        <f t="shared" si="13"/>
        <v>7649408</v>
      </c>
      <c r="Y689" s="166">
        <f t="shared" si="12"/>
        <v>7649408</v>
      </c>
      <c r="Z689" s="35">
        <v>44504</v>
      </c>
      <c r="AA689" s="47"/>
      <c r="AB689" s="47"/>
      <c r="AC689" s="39"/>
      <c r="AD689" s="38"/>
      <c r="AE689" s="48"/>
      <c r="AF689" s="38"/>
      <c r="AG689" s="38"/>
      <c r="AH689" s="38"/>
    </row>
    <row r="690" spans="1:34" ht="27.95" hidden="1" customHeight="1" x14ac:dyDescent="0.25">
      <c r="A690" s="118"/>
      <c r="B690" s="21">
        <v>2021</v>
      </c>
      <c r="C690" s="108"/>
      <c r="D690" s="46" t="s">
        <v>1497</v>
      </c>
      <c r="E690" s="22" t="s">
        <v>1497</v>
      </c>
      <c r="F690" s="4" t="s">
        <v>1497</v>
      </c>
      <c r="G690" s="154" t="s">
        <v>1561</v>
      </c>
      <c r="H690" s="24" t="s">
        <v>837</v>
      </c>
      <c r="I690" s="25" t="s">
        <v>40</v>
      </c>
      <c r="J690" s="21" t="s">
        <v>835</v>
      </c>
      <c r="K690" s="161"/>
      <c r="L690" s="26"/>
      <c r="M690" s="112">
        <v>13101040102</v>
      </c>
      <c r="N690" s="121" t="s">
        <v>43</v>
      </c>
      <c r="O690" s="28" t="s">
        <v>1565</v>
      </c>
      <c r="P690" s="40" t="s">
        <v>42</v>
      </c>
      <c r="Q690" s="28"/>
      <c r="R690" s="28"/>
      <c r="T690" s="30">
        <v>7649408</v>
      </c>
      <c r="U690" s="31">
        <v>0</v>
      </c>
      <c r="V690" s="31">
        <v>0</v>
      </c>
      <c r="W690" s="42"/>
      <c r="X690" s="107">
        <f t="shared" si="13"/>
        <v>7649408</v>
      </c>
      <c r="Y690" s="166">
        <f t="shared" ref="Y690:Y753" si="14">X690</f>
        <v>7649408</v>
      </c>
      <c r="Z690" s="35">
        <v>44504</v>
      </c>
      <c r="AA690" s="47"/>
      <c r="AB690" s="47"/>
      <c r="AC690" s="39"/>
      <c r="AD690" s="38"/>
      <c r="AE690" s="48"/>
      <c r="AF690" s="38"/>
      <c r="AG690" s="38"/>
      <c r="AH690" s="38"/>
    </row>
    <row r="691" spans="1:34" ht="27.95" hidden="1" customHeight="1" x14ac:dyDescent="0.25">
      <c r="A691" s="118"/>
      <c r="B691" s="21">
        <v>2021</v>
      </c>
      <c r="C691" s="108"/>
      <c r="D691" s="46" t="s">
        <v>1497</v>
      </c>
      <c r="E691" s="22" t="s">
        <v>1497</v>
      </c>
      <c r="F691" s="4" t="s">
        <v>1497</v>
      </c>
      <c r="G691" s="154" t="s">
        <v>1561</v>
      </c>
      <c r="H691" s="24" t="s">
        <v>837</v>
      </c>
      <c r="I691" s="25" t="s">
        <v>40</v>
      </c>
      <c r="J691" s="21" t="s">
        <v>835</v>
      </c>
      <c r="K691" s="161"/>
      <c r="L691" s="26"/>
      <c r="M691" s="112">
        <v>13101040102</v>
      </c>
      <c r="N691" s="121" t="s">
        <v>43</v>
      </c>
      <c r="O691" s="28" t="s">
        <v>1566</v>
      </c>
      <c r="P691" s="40" t="s">
        <v>42</v>
      </c>
      <c r="Q691" s="28"/>
      <c r="R691" s="28"/>
      <c r="T691" s="30">
        <v>7649408</v>
      </c>
      <c r="U691" s="31">
        <v>0</v>
      </c>
      <c r="V691" s="31">
        <v>0</v>
      </c>
      <c r="W691" s="42"/>
      <c r="X691" s="107">
        <f t="shared" si="13"/>
        <v>7649408</v>
      </c>
      <c r="Y691" s="166">
        <f t="shared" si="14"/>
        <v>7649408</v>
      </c>
      <c r="Z691" s="35">
        <v>44504</v>
      </c>
      <c r="AA691" s="47"/>
      <c r="AB691" s="47"/>
      <c r="AC691" s="39"/>
      <c r="AD691" s="38"/>
      <c r="AE691" s="48"/>
      <c r="AF691" s="38"/>
      <c r="AG691" s="38"/>
      <c r="AH691" s="38"/>
    </row>
    <row r="692" spans="1:34" ht="27.95" hidden="1" customHeight="1" x14ac:dyDescent="0.25">
      <c r="A692" s="118"/>
      <c r="B692" s="21">
        <v>2021</v>
      </c>
      <c r="C692" s="108"/>
      <c r="D692" s="46" t="s">
        <v>1497</v>
      </c>
      <c r="E692" s="22" t="s">
        <v>1497</v>
      </c>
      <c r="F692" s="4" t="s">
        <v>1497</v>
      </c>
      <c r="G692" s="154" t="s">
        <v>1561</v>
      </c>
      <c r="H692" s="24" t="s">
        <v>837</v>
      </c>
      <c r="I692" s="25" t="s">
        <v>40</v>
      </c>
      <c r="J692" s="21" t="s">
        <v>835</v>
      </c>
      <c r="K692" s="161"/>
      <c r="L692" s="26"/>
      <c r="M692" s="112">
        <v>13101040102</v>
      </c>
      <c r="N692" s="121" t="s">
        <v>43</v>
      </c>
      <c r="O692" s="28" t="s">
        <v>1567</v>
      </c>
      <c r="P692" s="40" t="s">
        <v>42</v>
      </c>
      <c r="Q692" s="28"/>
      <c r="R692" s="28"/>
      <c r="T692" s="30">
        <v>7649408</v>
      </c>
      <c r="U692" s="31">
        <v>0</v>
      </c>
      <c r="V692" s="31">
        <v>0</v>
      </c>
      <c r="W692" s="42"/>
      <c r="X692" s="107">
        <f t="shared" si="13"/>
        <v>7649408</v>
      </c>
      <c r="Y692" s="166">
        <f t="shared" si="14"/>
        <v>7649408</v>
      </c>
      <c r="Z692" s="35">
        <v>44504</v>
      </c>
      <c r="AA692" s="47"/>
      <c r="AB692" s="47"/>
      <c r="AC692" s="39"/>
      <c r="AD692" s="38"/>
      <c r="AE692" s="48"/>
      <c r="AF692" s="38"/>
      <c r="AG692" s="38"/>
      <c r="AH692" s="38"/>
    </row>
    <row r="693" spans="1:34" ht="27.95" hidden="1" customHeight="1" x14ac:dyDescent="0.25">
      <c r="A693" s="118"/>
      <c r="B693" s="21">
        <v>2021</v>
      </c>
      <c r="C693" s="108"/>
      <c r="D693" s="46" t="s">
        <v>1497</v>
      </c>
      <c r="E693" s="22" t="s">
        <v>1497</v>
      </c>
      <c r="F693" s="4" t="s">
        <v>1497</v>
      </c>
      <c r="G693" s="154" t="s">
        <v>1561</v>
      </c>
      <c r="H693" s="24" t="s">
        <v>837</v>
      </c>
      <c r="I693" s="25" t="s">
        <v>40</v>
      </c>
      <c r="J693" s="21" t="s">
        <v>835</v>
      </c>
      <c r="K693" s="161"/>
      <c r="L693" s="26"/>
      <c r="M693" s="112">
        <v>13101040102</v>
      </c>
      <c r="N693" s="121" t="s">
        <v>43</v>
      </c>
      <c r="O693" s="28" t="s">
        <v>1568</v>
      </c>
      <c r="P693" s="40" t="s">
        <v>42</v>
      </c>
      <c r="Q693" s="28"/>
      <c r="R693" s="28"/>
      <c r="T693" s="30">
        <v>7649408</v>
      </c>
      <c r="U693" s="31">
        <v>0</v>
      </c>
      <c r="V693" s="31">
        <v>0</v>
      </c>
      <c r="W693" s="42"/>
      <c r="X693" s="107">
        <f t="shared" si="13"/>
        <v>7649408</v>
      </c>
      <c r="Y693" s="166">
        <f t="shared" si="14"/>
        <v>7649408</v>
      </c>
      <c r="Z693" s="35">
        <v>44504</v>
      </c>
      <c r="AA693" s="47"/>
      <c r="AB693" s="47"/>
      <c r="AC693" s="39"/>
      <c r="AD693" s="38"/>
      <c r="AE693" s="48"/>
      <c r="AF693" s="38"/>
      <c r="AG693" s="38"/>
      <c r="AH693" s="38"/>
    </row>
    <row r="694" spans="1:34" ht="27.95" hidden="1" customHeight="1" x14ac:dyDescent="0.25">
      <c r="A694" s="118"/>
      <c r="B694" s="21">
        <v>2021</v>
      </c>
      <c r="C694" s="108"/>
      <c r="D694" s="46" t="s">
        <v>1497</v>
      </c>
      <c r="E694" s="22" t="s">
        <v>1497</v>
      </c>
      <c r="F694" s="4" t="s">
        <v>1497</v>
      </c>
      <c r="G694" s="154" t="s">
        <v>1561</v>
      </c>
      <c r="H694" s="24" t="s">
        <v>837</v>
      </c>
      <c r="I694" s="25" t="s">
        <v>40</v>
      </c>
      <c r="J694" s="21" t="s">
        <v>835</v>
      </c>
      <c r="K694" s="161"/>
      <c r="L694" s="26"/>
      <c r="M694" s="112">
        <v>13101040102</v>
      </c>
      <c r="N694" s="121" t="s">
        <v>43</v>
      </c>
      <c r="O694" s="28" t="s">
        <v>1569</v>
      </c>
      <c r="P694" s="40" t="s">
        <v>42</v>
      </c>
      <c r="Q694" s="28"/>
      <c r="R694" s="28"/>
      <c r="T694" s="30">
        <v>7649408</v>
      </c>
      <c r="U694" s="31">
        <v>0</v>
      </c>
      <c r="V694" s="31">
        <v>0</v>
      </c>
      <c r="W694" s="42"/>
      <c r="X694" s="107">
        <f t="shared" si="13"/>
        <v>7649408</v>
      </c>
      <c r="Y694" s="166">
        <f t="shared" si="14"/>
        <v>7649408</v>
      </c>
      <c r="Z694" s="35">
        <v>44504</v>
      </c>
      <c r="AA694" s="47"/>
      <c r="AB694" s="47"/>
      <c r="AC694" s="39"/>
      <c r="AD694" s="38"/>
      <c r="AE694" s="48"/>
      <c r="AF694" s="38"/>
      <c r="AG694" s="38"/>
      <c r="AH694" s="38"/>
    </row>
    <row r="695" spans="1:34" ht="27.95" hidden="1" customHeight="1" x14ac:dyDescent="0.25">
      <c r="A695" s="118"/>
      <c r="B695" s="21">
        <v>2021</v>
      </c>
      <c r="C695" s="108"/>
      <c r="D695" s="46" t="s">
        <v>1497</v>
      </c>
      <c r="E695" s="22" t="s">
        <v>1497</v>
      </c>
      <c r="F695" s="4" t="s">
        <v>1497</v>
      </c>
      <c r="G695" s="154" t="s">
        <v>1561</v>
      </c>
      <c r="H695" s="24" t="s">
        <v>837</v>
      </c>
      <c r="I695" s="25" t="s">
        <v>40</v>
      </c>
      <c r="J695" s="21" t="s">
        <v>835</v>
      </c>
      <c r="K695" s="161"/>
      <c r="L695" s="26"/>
      <c r="M695" s="112">
        <v>13101040102</v>
      </c>
      <c r="N695" s="121" t="s">
        <v>43</v>
      </c>
      <c r="O695" s="28" t="s">
        <v>1570</v>
      </c>
      <c r="P695" s="40" t="s">
        <v>42</v>
      </c>
      <c r="Q695" s="28"/>
      <c r="R695" s="28"/>
      <c r="T695" s="30">
        <v>7649408</v>
      </c>
      <c r="U695" s="31">
        <v>0</v>
      </c>
      <c r="V695" s="31">
        <v>0</v>
      </c>
      <c r="W695" s="42"/>
      <c r="X695" s="107">
        <f t="shared" si="13"/>
        <v>7649408</v>
      </c>
      <c r="Y695" s="166">
        <f t="shared" si="14"/>
        <v>7649408</v>
      </c>
      <c r="Z695" s="35">
        <v>44504</v>
      </c>
      <c r="AA695" s="47"/>
      <c r="AB695" s="47"/>
      <c r="AC695" s="39"/>
      <c r="AD695" s="38"/>
      <c r="AE695" s="48"/>
      <c r="AF695" s="38"/>
      <c r="AG695" s="38"/>
      <c r="AH695" s="38"/>
    </row>
    <row r="696" spans="1:34" ht="27.95" hidden="1" customHeight="1" x14ac:dyDescent="0.25">
      <c r="A696" s="118"/>
      <c r="B696" s="21">
        <v>2021</v>
      </c>
      <c r="C696" s="108"/>
      <c r="D696" s="46" t="s">
        <v>1497</v>
      </c>
      <c r="E696" s="22" t="s">
        <v>1497</v>
      </c>
      <c r="F696" s="4" t="s">
        <v>1497</v>
      </c>
      <c r="G696" s="154" t="s">
        <v>1561</v>
      </c>
      <c r="H696" s="24" t="s">
        <v>837</v>
      </c>
      <c r="I696" s="25" t="s">
        <v>40</v>
      </c>
      <c r="J696" s="21" t="s">
        <v>835</v>
      </c>
      <c r="K696" s="161"/>
      <c r="L696" s="26"/>
      <c r="M696" s="112">
        <v>13101040102</v>
      </c>
      <c r="N696" s="121" t="s">
        <v>43</v>
      </c>
      <c r="O696" s="28" t="s">
        <v>1571</v>
      </c>
      <c r="P696" s="40" t="s">
        <v>42</v>
      </c>
      <c r="Q696" s="28"/>
      <c r="R696" s="28"/>
      <c r="T696" s="30">
        <v>7649408</v>
      </c>
      <c r="U696" s="31">
        <v>0</v>
      </c>
      <c r="V696" s="31">
        <v>0</v>
      </c>
      <c r="W696" s="42"/>
      <c r="X696" s="107">
        <f t="shared" si="13"/>
        <v>7649408</v>
      </c>
      <c r="Y696" s="166">
        <f t="shared" si="14"/>
        <v>7649408</v>
      </c>
      <c r="Z696" s="35">
        <v>44504</v>
      </c>
      <c r="AA696" s="47"/>
      <c r="AB696" s="47"/>
      <c r="AC696" s="39"/>
      <c r="AD696" s="38"/>
      <c r="AE696" s="48"/>
      <c r="AF696" s="38"/>
      <c r="AG696" s="38"/>
      <c r="AH696" s="38"/>
    </row>
    <row r="697" spans="1:34" ht="27.95" hidden="1" customHeight="1" x14ac:dyDescent="0.25">
      <c r="A697" s="118"/>
      <c r="B697" s="21">
        <v>2021</v>
      </c>
      <c r="C697" s="108"/>
      <c r="D697" s="46" t="s">
        <v>1497</v>
      </c>
      <c r="E697" s="22" t="s">
        <v>1497</v>
      </c>
      <c r="F697" s="4" t="s">
        <v>1497</v>
      </c>
      <c r="G697" s="154" t="s">
        <v>1561</v>
      </c>
      <c r="H697" s="24" t="s">
        <v>837</v>
      </c>
      <c r="I697" s="25" t="s">
        <v>40</v>
      </c>
      <c r="J697" s="21" t="s">
        <v>835</v>
      </c>
      <c r="K697" s="161"/>
      <c r="L697" s="26"/>
      <c r="M697" s="112">
        <v>13101040102</v>
      </c>
      <c r="N697" s="121" t="s">
        <v>43</v>
      </c>
      <c r="O697" s="28" t="s">
        <v>1572</v>
      </c>
      <c r="P697" s="40" t="s">
        <v>42</v>
      </c>
      <c r="Q697" s="28"/>
      <c r="R697" s="28"/>
      <c r="T697" s="30">
        <v>7649408</v>
      </c>
      <c r="U697" s="31">
        <v>0</v>
      </c>
      <c r="V697" s="31">
        <v>0</v>
      </c>
      <c r="W697" s="42"/>
      <c r="X697" s="107">
        <f t="shared" si="13"/>
        <v>7649408</v>
      </c>
      <c r="Y697" s="166">
        <f t="shared" si="14"/>
        <v>7649408</v>
      </c>
      <c r="Z697" s="35">
        <v>44504</v>
      </c>
      <c r="AA697" s="47"/>
      <c r="AB697" s="47"/>
      <c r="AC697" s="39"/>
      <c r="AD697" s="38"/>
      <c r="AE697" s="48"/>
      <c r="AF697" s="38"/>
      <c r="AG697" s="38"/>
      <c r="AH697" s="38"/>
    </row>
    <row r="698" spans="1:34" ht="27.95" hidden="1" customHeight="1" x14ac:dyDescent="0.25">
      <c r="A698" s="118"/>
      <c r="B698" s="21">
        <v>2021</v>
      </c>
      <c r="C698" s="108"/>
      <c r="D698" s="46" t="s">
        <v>1497</v>
      </c>
      <c r="E698" s="22" t="s">
        <v>1497</v>
      </c>
      <c r="F698" s="4" t="s">
        <v>1497</v>
      </c>
      <c r="G698" s="154" t="s">
        <v>1573</v>
      </c>
      <c r="H698" s="24" t="s">
        <v>837</v>
      </c>
      <c r="I698" s="25" t="s">
        <v>40</v>
      </c>
      <c r="J698" s="21" t="s">
        <v>835</v>
      </c>
      <c r="K698" s="161"/>
      <c r="L698" s="26"/>
      <c r="M698" s="112">
        <v>131020202020106</v>
      </c>
      <c r="N698" s="121" t="s">
        <v>43</v>
      </c>
      <c r="O698" s="28" t="s">
        <v>1553</v>
      </c>
      <c r="P698" s="40" t="s">
        <v>713</v>
      </c>
      <c r="Q698" s="28"/>
      <c r="R698" s="28"/>
      <c r="T698" s="30">
        <v>956200</v>
      </c>
      <c r="U698" s="31">
        <v>0</v>
      </c>
      <c r="V698" s="31">
        <v>0</v>
      </c>
      <c r="W698" s="42"/>
      <c r="X698" s="107">
        <f t="shared" si="13"/>
        <v>956200</v>
      </c>
      <c r="Y698" s="166">
        <f t="shared" si="14"/>
        <v>956200</v>
      </c>
      <c r="Z698" s="35">
        <v>44504</v>
      </c>
      <c r="AA698" s="47"/>
      <c r="AB698" s="47"/>
      <c r="AC698" s="39"/>
      <c r="AD698" s="38"/>
      <c r="AE698" s="48"/>
      <c r="AF698" s="38"/>
      <c r="AG698" s="38"/>
      <c r="AH698" s="38"/>
    </row>
    <row r="699" spans="1:34" ht="27.95" hidden="1" customHeight="1" x14ac:dyDescent="0.25">
      <c r="A699" s="118"/>
      <c r="B699" s="21">
        <v>2021</v>
      </c>
      <c r="C699" s="108"/>
      <c r="D699" s="46" t="s">
        <v>1497</v>
      </c>
      <c r="E699" s="22" t="s">
        <v>1497</v>
      </c>
      <c r="F699" s="4" t="s">
        <v>1497</v>
      </c>
      <c r="G699" s="154" t="s">
        <v>1573</v>
      </c>
      <c r="H699" s="24" t="s">
        <v>837</v>
      </c>
      <c r="I699" s="25" t="s">
        <v>40</v>
      </c>
      <c r="J699" s="21" t="s">
        <v>835</v>
      </c>
      <c r="K699" s="161"/>
      <c r="L699" s="26"/>
      <c r="M699" s="112">
        <v>131020202020106</v>
      </c>
      <c r="N699" s="121" t="s">
        <v>43</v>
      </c>
      <c r="O699" s="28" t="s">
        <v>1547</v>
      </c>
      <c r="P699" s="40" t="s">
        <v>713</v>
      </c>
      <c r="Q699" s="28"/>
      <c r="R699" s="28"/>
      <c r="T699" s="30">
        <v>1912400</v>
      </c>
      <c r="U699" s="31">
        <v>0</v>
      </c>
      <c r="V699" s="31">
        <v>0</v>
      </c>
      <c r="W699" s="42"/>
      <c r="X699" s="107">
        <f t="shared" si="13"/>
        <v>1912400</v>
      </c>
      <c r="Y699" s="166">
        <f t="shared" si="14"/>
        <v>1912400</v>
      </c>
      <c r="Z699" s="35">
        <v>44504</v>
      </c>
      <c r="AA699" s="47"/>
      <c r="AB699" s="47"/>
      <c r="AC699" s="39"/>
      <c r="AD699" s="38"/>
      <c r="AE699" s="48"/>
      <c r="AF699" s="38"/>
      <c r="AG699" s="38"/>
      <c r="AH699" s="38"/>
    </row>
    <row r="700" spans="1:34" ht="27.95" hidden="1" customHeight="1" x14ac:dyDescent="0.25">
      <c r="A700" s="118"/>
      <c r="B700" s="21">
        <v>2021</v>
      </c>
      <c r="C700" s="108"/>
      <c r="D700" s="46" t="s">
        <v>1497</v>
      </c>
      <c r="E700" s="22" t="s">
        <v>1497</v>
      </c>
      <c r="F700" s="4" t="s">
        <v>1497</v>
      </c>
      <c r="G700" s="154" t="s">
        <v>1574</v>
      </c>
      <c r="H700" s="24" t="s">
        <v>837</v>
      </c>
      <c r="I700" s="25" t="s">
        <v>40</v>
      </c>
      <c r="J700" s="21" t="s">
        <v>835</v>
      </c>
      <c r="K700" s="161"/>
      <c r="L700" s="26"/>
      <c r="M700" s="112">
        <v>131020202020106</v>
      </c>
      <c r="N700" s="121" t="s">
        <v>43</v>
      </c>
      <c r="O700" s="28" t="s">
        <v>1555</v>
      </c>
      <c r="P700" s="40" t="s">
        <v>713</v>
      </c>
      <c r="Q700" s="28"/>
      <c r="R700" s="28"/>
      <c r="T700" s="30">
        <v>1912400</v>
      </c>
      <c r="U700" s="31">
        <v>0</v>
      </c>
      <c r="V700" s="31">
        <v>0</v>
      </c>
      <c r="W700" s="42"/>
      <c r="X700" s="107">
        <f t="shared" si="13"/>
        <v>1912400</v>
      </c>
      <c r="Y700" s="166">
        <f t="shared" si="14"/>
        <v>1912400</v>
      </c>
      <c r="Z700" s="35">
        <v>44504</v>
      </c>
      <c r="AA700" s="47"/>
      <c r="AB700" s="47"/>
      <c r="AC700" s="39"/>
      <c r="AD700" s="38"/>
      <c r="AE700" s="48"/>
      <c r="AF700" s="38"/>
      <c r="AG700" s="38"/>
      <c r="AH700" s="38"/>
    </row>
    <row r="701" spans="1:34" ht="27.95" hidden="1" customHeight="1" x14ac:dyDescent="0.25">
      <c r="A701" s="118"/>
      <c r="B701" s="21">
        <v>2021</v>
      </c>
      <c r="C701" s="108"/>
      <c r="D701" s="46" t="s">
        <v>1497</v>
      </c>
      <c r="E701" s="22" t="s">
        <v>1497</v>
      </c>
      <c r="F701" s="4" t="s">
        <v>1497</v>
      </c>
      <c r="G701" s="154" t="s">
        <v>1575</v>
      </c>
      <c r="H701" s="24" t="s">
        <v>837</v>
      </c>
      <c r="I701" s="25" t="s">
        <v>40</v>
      </c>
      <c r="J701" s="21" t="s">
        <v>835</v>
      </c>
      <c r="K701" s="161"/>
      <c r="L701" s="26"/>
      <c r="M701" s="112">
        <v>131020202020106</v>
      </c>
      <c r="N701" s="121" t="s">
        <v>43</v>
      </c>
      <c r="O701" s="28" t="s">
        <v>1549</v>
      </c>
      <c r="P701" s="40" t="s">
        <v>713</v>
      </c>
      <c r="Q701" s="28"/>
      <c r="R701" s="28"/>
      <c r="T701" s="30">
        <v>956200</v>
      </c>
      <c r="U701" s="31">
        <v>0</v>
      </c>
      <c r="V701" s="31">
        <v>0</v>
      </c>
      <c r="W701" s="42"/>
      <c r="X701" s="107">
        <f t="shared" si="13"/>
        <v>956200</v>
      </c>
      <c r="Y701" s="166">
        <f t="shared" si="14"/>
        <v>956200</v>
      </c>
      <c r="Z701" s="35">
        <v>44504</v>
      </c>
      <c r="AA701" s="47"/>
      <c r="AB701" s="47"/>
      <c r="AC701" s="39"/>
      <c r="AD701" s="38"/>
      <c r="AE701" s="48"/>
      <c r="AF701" s="38"/>
      <c r="AG701" s="38"/>
      <c r="AH701" s="38"/>
    </row>
    <row r="702" spans="1:34" ht="27.95" hidden="1" customHeight="1" x14ac:dyDescent="0.25">
      <c r="A702" s="118"/>
      <c r="B702" s="21">
        <v>2021</v>
      </c>
      <c r="C702" s="108"/>
      <c r="D702" s="46" t="s">
        <v>1497</v>
      </c>
      <c r="E702" s="22" t="s">
        <v>1497</v>
      </c>
      <c r="F702" s="4" t="s">
        <v>1497</v>
      </c>
      <c r="G702" s="154" t="s">
        <v>1576</v>
      </c>
      <c r="H702" s="24" t="s">
        <v>837</v>
      </c>
      <c r="I702" s="25" t="s">
        <v>40</v>
      </c>
      <c r="J702" s="21" t="s">
        <v>835</v>
      </c>
      <c r="K702" s="161"/>
      <c r="L702" s="26"/>
      <c r="M702" s="112">
        <v>131020202020106</v>
      </c>
      <c r="N702" s="121" t="s">
        <v>43</v>
      </c>
      <c r="O702" s="28" t="s">
        <v>1556</v>
      </c>
      <c r="P702" s="40" t="s">
        <v>713</v>
      </c>
      <c r="Q702" s="28"/>
      <c r="R702" s="28"/>
      <c r="T702" s="30">
        <v>956200</v>
      </c>
      <c r="U702" s="31">
        <v>0</v>
      </c>
      <c r="V702" s="31">
        <v>0</v>
      </c>
      <c r="W702" s="42"/>
      <c r="X702" s="107">
        <f t="shared" si="13"/>
        <v>956200</v>
      </c>
      <c r="Y702" s="166">
        <f t="shared" si="14"/>
        <v>956200</v>
      </c>
      <c r="Z702" s="35">
        <v>44504</v>
      </c>
      <c r="AA702" s="47"/>
      <c r="AB702" s="47"/>
      <c r="AC702" s="39"/>
      <c r="AD702" s="38"/>
      <c r="AE702" s="48"/>
      <c r="AF702" s="38"/>
      <c r="AG702" s="38"/>
      <c r="AH702" s="38"/>
    </row>
    <row r="703" spans="1:34" ht="27.95" hidden="1" customHeight="1" x14ac:dyDescent="0.25">
      <c r="A703" s="118"/>
      <c r="B703" s="21">
        <v>2021</v>
      </c>
      <c r="C703" s="108"/>
      <c r="D703" s="46" t="s">
        <v>1497</v>
      </c>
      <c r="E703" s="22" t="s">
        <v>1497</v>
      </c>
      <c r="F703" s="4" t="s">
        <v>1497</v>
      </c>
      <c r="G703" s="154" t="s">
        <v>1577</v>
      </c>
      <c r="H703" s="24" t="s">
        <v>837</v>
      </c>
      <c r="I703" s="25" t="s">
        <v>40</v>
      </c>
      <c r="J703" s="21" t="s">
        <v>835</v>
      </c>
      <c r="K703" s="161"/>
      <c r="L703" s="26"/>
      <c r="M703" s="112">
        <v>131020202020106</v>
      </c>
      <c r="N703" s="121" t="s">
        <v>43</v>
      </c>
      <c r="O703" s="28" t="s">
        <v>1554</v>
      </c>
      <c r="P703" s="40" t="s">
        <v>713</v>
      </c>
      <c r="Q703" s="28"/>
      <c r="R703" s="28"/>
      <c r="T703" s="30">
        <v>3824800</v>
      </c>
      <c r="U703" s="31">
        <v>0</v>
      </c>
      <c r="V703" s="31">
        <v>0</v>
      </c>
      <c r="W703" s="42"/>
      <c r="X703" s="107">
        <f t="shared" si="13"/>
        <v>3824800</v>
      </c>
      <c r="Y703" s="166">
        <f t="shared" si="14"/>
        <v>3824800</v>
      </c>
      <c r="Z703" s="35">
        <v>44504</v>
      </c>
      <c r="AA703" s="47"/>
      <c r="AB703" s="47"/>
      <c r="AC703" s="39"/>
      <c r="AD703" s="38"/>
      <c r="AE703" s="48"/>
      <c r="AF703" s="38"/>
      <c r="AG703" s="38"/>
      <c r="AH703" s="38"/>
    </row>
    <row r="704" spans="1:34" ht="27.95" hidden="1" customHeight="1" x14ac:dyDescent="0.25">
      <c r="A704" s="118"/>
      <c r="B704" s="21">
        <v>2021</v>
      </c>
      <c r="C704" s="108"/>
      <c r="D704" s="46" t="s">
        <v>1497</v>
      </c>
      <c r="E704" s="22" t="s">
        <v>1497</v>
      </c>
      <c r="F704" s="4" t="s">
        <v>1497</v>
      </c>
      <c r="G704" s="154" t="s">
        <v>1578</v>
      </c>
      <c r="H704" s="24" t="s">
        <v>837</v>
      </c>
      <c r="I704" s="25" t="s">
        <v>40</v>
      </c>
      <c r="J704" s="21" t="s">
        <v>835</v>
      </c>
      <c r="K704" s="161"/>
      <c r="L704" s="26"/>
      <c r="M704" s="112">
        <v>13101040102</v>
      </c>
      <c r="N704" s="121" t="s">
        <v>43</v>
      </c>
      <c r="O704" s="28" t="s">
        <v>1566</v>
      </c>
      <c r="P704" s="40" t="s">
        <v>42</v>
      </c>
      <c r="Q704" s="28"/>
      <c r="R704" s="28"/>
      <c r="T704" s="30">
        <v>7492074</v>
      </c>
      <c r="U704" s="31">
        <v>0</v>
      </c>
      <c r="V704" s="31">
        <v>0</v>
      </c>
      <c r="W704" s="42"/>
      <c r="X704" s="107">
        <f t="shared" si="13"/>
        <v>7492074</v>
      </c>
      <c r="Y704" s="166">
        <f t="shared" si="14"/>
        <v>7492074</v>
      </c>
      <c r="Z704" s="35">
        <v>44231</v>
      </c>
      <c r="AA704" s="47"/>
      <c r="AB704" s="47"/>
      <c r="AC704" s="39"/>
      <c r="AD704" s="38"/>
      <c r="AE704" s="48"/>
      <c r="AF704" s="38"/>
      <c r="AG704" s="38"/>
      <c r="AH704" s="38"/>
    </row>
    <row r="705" spans="1:34" ht="27.95" hidden="1" customHeight="1" x14ac:dyDescent="0.25">
      <c r="A705" s="118"/>
      <c r="B705" s="21">
        <v>2021</v>
      </c>
      <c r="C705" s="108"/>
      <c r="D705" s="46" t="s">
        <v>1497</v>
      </c>
      <c r="E705" s="22" t="s">
        <v>1497</v>
      </c>
      <c r="F705" s="4" t="s">
        <v>1497</v>
      </c>
      <c r="G705" s="154" t="s">
        <v>1578</v>
      </c>
      <c r="H705" s="24" t="s">
        <v>837</v>
      </c>
      <c r="I705" s="25" t="s">
        <v>40</v>
      </c>
      <c r="J705" s="21" t="s">
        <v>835</v>
      </c>
      <c r="K705" s="161"/>
      <c r="L705" s="26"/>
      <c r="M705" s="112">
        <v>13101040102</v>
      </c>
      <c r="N705" s="121" t="s">
        <v>43</v>
      </c>
      <c r="O705" s="28" t="s">
        <v>1568</v>
      </c>
      <c r="P705" s="40" t="s">
        <v>42</v>
      </c>
      <c r="Q705" s="28"/>
      <c r="R705" s="28"/>
      <c r="T705" s="30">
        <v>7492074</v>
      </c>
      <c r="U705" s="31">
        <v>0</v>
      </c>
      <c r="V705" s="31">
        <v>0</v>
      </c>
      <c r="W705" s="42"/>
      <c r="X705" s="107">
        <f t="shared" si="13"/>
        <v>7492074</v>
      </c>
      <c r="Y705" s="166">
        <f t="shared" si="14"/>
        <v>7492074</v>
      </c>
      <c r="Z705" s="35">
        <v>44231</v>
      </c>
      <c r="AA705" s="47"/>
      <c r="AB705" s="47"/>
      <c r="AC705" s="39"/>
      <c r="AD705" s="38"/>
      <c r="AE705" s="48"/>
      <c r="AF705" s="38"/>
      <c r="AG705" s="38"/>
      <c r="AH705" s="38"/>
    </row>
    <row r="706" spans="1:34" ht="27.95" hidden="1" customHeight="1" x14ac:dyDescent="0.25">
      <c r="A706" s="118"/>
      <c r="B706" s="21">
        <v>2021</v>
      </c>
      <c r="C706" s="108"/>
      <c r="D706" s="46" t="s">
        <v>1497</v>
      </c>
      <c r="E706" s="22" t="s">
        <v>1497</v>
      </c>
      <c r="F706" s="4" t="s">
        <v>1497</v>
      </c>
      <c r="G706" s="154" t="s">
        <v>1578</v>
      </c>
      <c r="H706" s="24" t="s">
        <v>837</v>
      </c>
      <c r="I706" s="25" t="s">
        <v>40</v>
      </c>
      <c r="J706" s="21" t="s">
        <v>835</v>
      </c>
      <c r="K706" s="161"/>
      <c r="L706" s="26"/>
      <c r="M706" s="112">
        <v>13101040102</v>
      </c>
      <c r="N706" s="121" t="s">
        <v>43</v>
      </c>
      <c r="O706" s="28" t="s">
        <v>1565</v>
      </c>
      <c r="P706" s="40" t="s">
        <v>42</v>
      </c>
      <c r="Q706" s="28"/>
      <c r="R706" s="28"/>
      <c r="T706" s="30">
        <v>7492074</v>
      </c>
      <c r="U706" s="31">
        <v>0</v>
      </c>
      <c r="V706" s="31">
        <v>0</v>
      </c>
      <c r="W706" s="42"/>
      <c r="X706" s="107">
        <f t="shared" si="13"/>
        <v>7492074</v>
      </c>
      <c r="Y706" s="166">
        <f t="shared" si="14"/>
        <v>7492074</v>
      </c>
      <c r="Z706" s="35">
        <v>44231</v>
      </c>
      <c r="AA706" s="47"/>
      <c r="AB706" s="47"/>
      <c r="AC706" s="39"/>
      <c r="AD706" s="38"/>
      <c r="AE706" s="48"/>
      <c r="AF706" s="38"/>
      <c r="AG706" s="38"/>
      <c r="AH706" s="38"/>
    </row>
    <row r="707" spans="1:34" ht="27.95" hidden="1" customHeight="1" x14ac:dyDescent="0.25">
      <c r="A707" s="118"/>
      <c r="B707" s="21">
        <v>2021</v>
      </c>
      <c r="C707" s="108"/>
      <c r="D707" s="46" t="s">
        <v>1497</v>
      </c>
      <c r="E707" s="22" t="s">
        <v>1497</v>
      </c>
      <c r="F707" s="4" t="s">
        <v>1497</v>
      </c>
      <c r="G707" s="154" t="s">
        <v>1578</v>
      </c>
      <c r="H707" s="24" t="s">
        <v>837</v>
      </c>
      <c r="I707" s="25" t="s">
        <v>40</v>
      </c>
      <c r="J707" s="21" t="s">
        <v>835</v>
      </c>
      <c r="K707" s="161"/>
      <c r="L707" s="26"/>
      <c r="M707" s="112">
        <v>13101040102</v>
      </c>
      <c r="N707" s="121" t="s">
        <v>43</v>
      </c>
      <c r="O707" s="28" t="s">
        <v>1569</v>
      </c>
      <c r="P707" s="40" t="s">
        <v>42</v>
      </c>
      <c r="Q707" s="28"/>
      <c r="R707" s="28"/>
      <c r="T707" s="30">
        <v>7492074</v>
      </c>
      <c r="U707" s="31">
        <v>0</v>
      </c>
      <c r="V707" s="31">
        <v>0</v>
      </c>
      <c r="W707" s="42"/>
      <c r="X707" s="107">
        <f t="shared" si="13"/>
        <v>7492074</v>
      </c>
      <c r="Y707" s="166">
        <f t="shared" si="14"/>
        <v>7492074</v>
      </c>
      <c r="Z707" s="35">
        <v>44231</v>
      </c>
      <c r="AA707" s="47"/>
      <c r="AB707" s="47"/>
      <c r="AC707" s="39"/>
      <c r="AD707" s="38"/>
      <c r="AE707" s="48"/>
      <c r="AF707" s="38"/>
      <c r="AG707" s="38"/>
      <c r="AH707" s="38"/>
    </row>
    <row r="708" spans="1:34" ht="27.95" hidden="1" customHeight="1" x14ac:dyDescent="0.25">
      <c r="A708" s="118"/>
      <c r="B708" s="21">
        <v>2021</v>
      </c>
      <c r="C708" s="108"/>
      <c r="D708" s="46" t="s">
        <v>1497</v>
      </c>
      <c r="E708" s="22" t="s">
        <v>1497</v>
      </c>
      <c r="F708" s="4" t="s">
        <v>1497</v>
      </c>
      <c r="G708" s="154" t="s">
        <v>1578</v>
      </c>
      <c r="H708" s="24" t="s">
        <v>837</v>
      </c>
      <c r="I708" s="25" t="s">
        <v>40</v>
      </c>
      <c r="J708" s="21" t="s">
        <v>835</v>
      </c>
      <c r="K708" s="161"/>
      <c r="L708" s="26"/>
      <c r="M708" s="112">
        <v>13101040102</v>
      </c>
      <c r="N708" s="121" t="s">
        <v>43</v>
      </c>
      <c r="O708" s="28" t="s">
        <v>1563</v>
      </c>
      <c r="P708" s="40" t="s">
        <v>42</v>
      </c>
      <c r="Q708" s="28"/>
      <c r="R708" s="28"/>
      <c r="T708" s="30">
        <v>7492074</v>
      </c>
      <c r="U708" s="31">
        <v>0</v>
      </c>
      <c r="V708" s="31">
        <v>0</v>
      </c>
      <c r="W708" s="42"/>
      <c r="X708" s="107">
        <f t="shared" si="13"/>
        <v>7492074</v>
      </c>
      <c r="Y708" s="166">
        <f t="shared" si="14"/>
        <v>7492074</v>
      </c>
      <c r="Z708" s="35">
        <v>44231</v>
      </c>
      <c r="AA708" s="47"/>
      <c r="AB708" s="47"/>
      <c r="AC708" s="39"/>
      <c r="AD708" s="38"/>
      <c r="AE708" s="48"/>
      <c r="AF708" s="38"/>
      <c r="AG708" s="38"/>
      <c r="AH708" s="38"/>
    </row>
    <row r="709" spans="1:34" ht="27.95" hidden="1" customHeight="1" x14ac:dyDescent="0.25">
      <c r="A709" s="118"/>
      <c r="B709" s="21">
        <v>2021</v>
      </c>
      <c r="C709" s="108"/>
      <c r="D709" s="46" t="s">
        <v>1497</v>
      </c>
      <c r="E709" s="22" t="s">
        <v>1497</v>
      </c>
      <c r="F709" s="4" t="s">
        <v>1497</v>
      </c>
      <c r="G709" s="154" t="s">
        <v>1578</v>
      </c>
      <c r="H709" s="24" t="s">
        <v>837</v>
      </c>
      <c r="I709" s="25" t="s">
        <v>40</v>
      </c>
      <c r="J709" s="21" t="s">
        <v>835</v>
      </c>
      <c r="K709" s="161"/>
      <c r="L709" s="26"/>
      <c r="M709" s="112">
        <v>13101040102</v>
      </c>
      <c r="N709" s="121" t="s">
        <v>43</v>
      </c>
      <c r="O709" s="28" t="s">
        <v>1570</v>
      </c>
      <c r="P709" s="40" t="s">
        <v>42</v>
      </c>
      <c r="Q709" s="28"/>
      <c r="R709" s="28"/>
      <c r="T709" s="30">
        <v>4869848</v>
      </c>
      <c r="U709" s="31">
        <v>0</v>
      </c>
      <c r="V709" s="31">
        <v>0</v>
      </c>
      <c r="W709" s="42"/>
      <c r="X709" s="107">
        <f t="shared" si="13"/>
        <v>4869848</v>
      </c>
      <c r="Y709" s="166">
        <f t="shared" si="14"/>
        <v>4869848</v>
      </c>
      <c r="Z709" s="35">
        <v>44231</v>
      </c>
      <c r="AA709" s="47"/>
      <c r="AB709" s="47"/>
      <c r="AC709" s="39"/>
      <c r="AD709" s="38"/>
      <c r="AE709" s="48"/>
      <c r="AF709" s="38"/>
      <c r="AG709" s="38"/>
      <c r="AH709" s="38"/>
    </row>
    <row r="710" spans="1:34" ht="27.95" hidden="1" customHeight="1" x14ac:dyDescent="0.25">
      <c r="A710" s="118"/>
      <c r="B710" s="21">
        <v>2021</v>
      </c>
      <c r="C710" s="108"/>
      <c r="D710" s="46" t="s">
        <v>1497</v>
      </c>
      <c r="E710" s="22" t="s">
        <v>1497</v>
      </c>
      <c r="F710" s="4" t="s">
        <v>1497</v>
      </c>
      <c r="G710" s="154" t="s">
        <v>1578</v>
      </c>
      <c r="H710" s="24" t="s">
        <v>837</v>
      </c>
      <c r="I710" s="25" t="s">
        <v>40</v>
      </c>
      <c r="J710" s="21" t="s">
        <v>835</v>
      </c>
      <c r="K710" s="161"/>
      <c r="L710" s="26"/>
      <c r="M710" s="112">
        <v>13101040102</v>
      </c>
      <c r="N710" s="121" t="s">
        <v>43</v>
      </c>
      <c r="O710" s="28" t="s">
        <v>1562</v>
      </c>
      <c r="P710" s="40" t="s">
        <v>42</v>
      </c>
      <c r="Q710" s="28"/>
      <c r="R710" s="28"/>
      <c r="T710" s="30">
        <v>7492074</v>
      </c>
      <c r="U710" s="31">
        <v>0</v>
      </c>
      <c r="V710" s="31">
        <v>0</v>
      </c>
      <c r="W710" s="42"/>
      <c r="X710" s="107">
        <f t="shared" si="13"/>
        <v>7492074</v>
      </c>
      <c r="Y710" s="166">
        <f t="shared" si="14"/>
        <v>7492074</v>
      </c>
      <c r="Z710" s="35">
        <v>44231</v>
      </c>
      <c r="AA710" s="47"/>
      <c r="AB710" s="47"/>
      <c r="AC710" s="39"/>
      <c r="AD710" s="38"/>
      <c r="AE710" s="48"/>
      <c r="AF710" s="38"/>
      <c r="AG710" s="38"/>
      <c r="AH710" s="38"/>
    </row>
    <row r="711" spans="1:34" ht="27.95" hidden="1" customHeight="1" x14ac:dyDescent="0.25">
      <c r="A711" s="118"/>
      <c r="B711" s="21">
        <v>2021</v>
      </c>
      <c r="C711" s="108"/>
      <c r="D711" s="46" t="s">
        <v>1497</v>
      </c>
      <c r="E711" s="22" t="s">
        <v>1497</v>
      </c>
      <c r="F711" s="4" t="s">
        <v>1497</v>
      </c>
      <c r="G711" s="154" t="s">
        <v>1578</v>
      </c>
      <c r="H711" s="24" t="s">
        <v>837</v>
      </c>
      <c r="I711" s="25" t="s">
        <v>40</v>
      </c>
      <c r="J711" s="21" t="s">
        <v>835</v>
      </c>
      <c r="K711" s="161"/>
      <c r="L711" s="26"/>
      <c r="M711" s="112">
        <v>13101040102</v>
      </c>
      <c r="N711" s="121" t="s">
        <v>43</v>
      </c>
      <c r="O711" s="28" t="s">
        <v>1572</v>
      </c>
      <c r="P711" s="40" t="s">
        <v>42</v>
      </c>
      <c r="Q711" s="28"/>
      <c r="R711" s="28"/>
      <c r="T711" s="30">
        <v>7492074</v>
      </c>
      <c r="U711" s="31">
        <v>0</v>
      </c>
      <c r="V711" s="31">
        <v>0</v>
      </c>
      <c r="W711" s="42"/>
      <c r="X711" s="107">
        <f t="shared" si="13"/>
        <v>7492074</v>
      </c>
      <c r="Y711" s="166">
        <f t="shared" si="14"/>
        <v>7492074</v>
      </c>
      <c r="Z711" s="35">
        <v>44231</v>
      </c>
      <c r="AA711" s="47"/>
      <c r="AB711" s="47"/>
      <c r="AC711" s="39"/>
      <c r="AD711" s="38"/>
      <c r="AE711" s="48"/>
      <c r="AF711" s="38"/>
      <c r="AG711" s="38"/>
      <c r="AH711" s="38"/>
    </row>
    <row r="712" spans="1:34" ht="27.95" hidden="1" customHeight="1" x14ac:dyDescent="0.25">
      <c r="A712" s="118"/>
      <c r="B712" s="21">
        <v>2021</v>
      </c>
      <c r="C712" s="108"/>
      <c r="D712" s="46" t="s">
        <v>1497</v>
      </c>
      <c r="E712" s="22" t="s">
        <v>1497</v>
      </c>
      <c r="F712" s="4" t="s">
        <v>1497</v>
      </c>
      <c r="G712" s="154" t="s">
        <v>1578</v>
      </c>
      <c r="H712" s="24" t="s">
        <v>837</v>
      </c>
      <c r="I712" s="25" t="s">
        <v>40</v>
      </c>
      <c r="J712" s="21" t="s">
        <v>835</v>
      </c>
      <c r="K712" s="161"/>
      <c r="L712" s="26"/>
      <c r="M712" s="112">
        <v>13101040102</v>
      </c>
      <c r="N712" s="121" t="s">
        <v>43</v>
      </c>
      <c r="O712" s="28" t="s">
        <v>1571</v>
      </c>
      <c r="P712" s="40" t="s">
        <v>42</v>
      </c>
      <c r="Q712" s="28"/>
      <c r="R712" s="28"/>
      <c r="T712" s="30">
        <v>7492074</v>
      </c>
      <c r="U712" s="31">
        <v>0</v>
      </c>
      <c r="V712" s="31">
        <v>0</v>
      </c>
      <c r="W712" s="42"/>
      <c r="X712" s="107">
        <f t="shared" si="13"/>
        <v>7492074</v>
      </c>
      <c r="Y712" s="166">
        <f t="shared" si="14"/>
        <v>7492074</v>
      </c>
      <c r="Z712" s="35">
        <v>44231</v>
      </c>
      <c r="AA712" s="47"/>
      <c r="AB712" s="47"/>
      <c r="AC712" s="39"/>
      <c r="AD712" s="38"/>
      <c r="AE712" s="48"/>
      <c r="AF712" s="38"/>
      <c r="AG712" s="38"/>
      <c r="AH712" s="38"/>
    </row>
    <row r="713" spans="1:34" ht="27.95" hidden="1" customHeight="1" x14ac:dyDescent="0.25">
      <c r="A713" s="118"/>
      <c r="B713" s="21">
        <v>2021</v>
      </c>
      <c r="C713" s="108"/>
      <c r="D713" s="46" t="s">
        <v>1497</v>
      </c>
      <c r="E713" s="22" t="s">
        <v>1497</v>
      </c>
      <c r="F713" s="4" t="s">
        <v>1497</v>
      </c>
      <c r="G713" s="154" t="s">
        <v>1578</v>
      </c>
      <c r="H713" s="24" t="s">
        <v>837</v>
      </c>
      <c r="I713" s="25" t="s">
        <v>40</v>
      </c>
      <c r="J713" s="21" t="s">
        <v>835</v>
      </c>
      <c r="K713" s="161"/>
      <c r="L713" s="26"/>
      <c r="M713" s="112">
        <v>13101040102</v>
      </c>
      <c r="N713" s="121" t="s">
        <v>43</v>
      </c>
      <c r="O713" s="28" t="s">
        <v>1564</v>
      </c>
      <c r="P713" s="40" t="s">
        <v>42</v>
      </c>
      <c r="Q713" s="28"/>
      <c r="R713" s="28"/>
      <c r="T713" s="30">
        <v>7492074</v>
      </c>
      <c r="U713" s="31">
        <v>0</v>
      </c>
      <c r="V713" s="31">
        <v>0</v>
      </c>
      <c r="W713" s="42"/>
      <c r="X713" s="107">
        <f t="shared" si="13"/>
        <v>7492074</v>
      </c>
      <c r="Y713" s="166">
        <f t="shared" si="14"/>
        <v>7492074</v>
      </c>
      <c r="Z713" s="35">
        <v>44231</v>
      </c>
      <c r="AA713" s="47"/>
      <c r="AB713" s="47"/>
      <c r="AC713" s="39"/>
      <c r="AD713" s="38"/>
      <c r="AE713" s="48"/>
      <c r="AF713" s="38"/>
      <c r="AG713" s="38"/>
      <c r="AH713" s="38"/>
    </row>
    <row r="714" spans="1:34" ht="27.95" hidden="1" customHeight="1" x14ac:dyDescent="0.25">
      <c r="A714" s="118"/>
      <c r="B714" s="21">
        <v>2021</v>
      </c>
      <c r="C714" s="108"/>
      <c r="D714" s="46" t="s">
        <v>1497</v>
      </c>
      <c r="E714" s="22" t="s">
        <v>1497</v>
      </c>
      <c r="F714" s="4" t="s">
        <v>1497</v>
      </c>
      <c r="G714" s="154" t="s">
        <v>1578</v>
      </c>
      <c r="H714" s="24" t="s">
        <v>837</v>
      </c>
      <c r="I714" s="25" t="s">
        <v>40</v>
      </c>
      <c r="J714" s="21" t="s">
        <v>835</v>
      </c>
      <c r="K714" s="161"/>
      <c r="L714" s="26"/>
      <c r="M714" s="112">
        <v>13101040102</v>
      </c>
      <c r="N714" s="121" t="s">
        <v>43</v>
      </c>
      <c r="O714" s="28" t="s">
        <v>1567</v>
      </c>
      <c r="P714" s="40" t="s">
        <v>42</v>
      </c>
      <c r="Q714" s="28"/>
      <c r="R714" s="28"/>
      <c r="T714" s="30">
        <v>7492074</v>
      </c>
      <c r="U714" s="31">
        <v>0</v>
      </c>
      <c r="V714" s="31">
        <v>0</v>
      </c>
      <c r="W714" s="42"/>
      <c r="X714" s="107">
        <f t="shared" si="13"/>
        <v>7492074</v>
      </c>
      <c r="Y714" s="166">
        <f t="shared" si="14"/>
        <v>7492074</v>
      </c>
      <c r="Z714" s="35">
        <v>44231</v>
      </c>
      <c r="AA714" s="47"/>
      <c r="AB714" s="47"/>
      <c r="AC714" s="39"/>
      <c r="AD714" s="38"/>
      <c r="AE714" s="48"/>
      <c r="AF714" s="38"/>
      <c r="AG714" s="38"/>
      <c r="AH714" s="38"/>
    </row>
    <row r="715" spans="1:34" ht="27.95" hidden="1" customHeight="1" x14ac:dyDescent="0.25">
      <c r="A715" s="118"/>
      <c r="B715" s="21">
        <v>2021</v>
      </c>
      <c r="C715" s="108"/>
      <c r="D715" s="46" t="s">
        <v>1497</v>
      </c>
      <c r="E715" s="22" t="s">
        <v>1497</v>
      </c>
      <c r="F715" s="4" t="s">
        <v>1497</v>
      </c>
      <c r="G715" s="154" t="s">
        <v>1579</v>
      </c>
      <c r="H715" s="24" t="s">
        <v>837</v>
      </c>
      <c r="I715" s="25" t="s">
        <v>40</v>
      </c>
      <c r="J715" s="21" t="s">
        <v>835</v>
      </c>
      <c r="K715" s="161"/>
      <c r="L715" s="26"/>
      <c r="M715" s="112">
        <v>13101040102</v>
      </c>
      <c r="N715" s="121" t="s">
        <v>43</v>
      </c>
      <c r="O715" s="28" t="s">
        <v>1566</v>
      </c>
      <c r="P715" s="40" t="s">
        <v>42</v>
      </c>
      <c r="Q715" s="28"/>
      <c r="R715" s="28"/>
      <c r="T715" s="30">
        <v>7492074</v>
      </c>
      <c r="U715" s="31">
        <v>0</v>
      </c>
      <c r="V715" s="31">
        <v>0</v>
      </c>
      <c r="W715" s="42"/>
      <c r="X715" s="107">
        <f t="shared" si="13"/>
        <v>7492074</v>
      </c>
      <c r="Y715" s="166">
        <f t="shared" si="14"/>
        <v>7492074</v>
      </c>
      <c r="Z715" s="35">
        <v>44258</v>
      </c>
      <c r="AA715" s="47"/>
      <c r="AB715" s="47"/>
      <c r="AC715" s="39"/>
      <c r="AD715" s="38"/>
      <c r="AE715" s="48"/>
      <c r="AF715" s="38"/>
      <c r="AG715" s="38"/>
      <c r="AH715" s="38"/>
    </row>
    <row r="716" spans="1:34" ht="27.95" hidden="1" customHeight="1" x14ac:dyDescent="0.25">
      <c r="A716" s="118"/>
      <c r="B716" s="21">
        <v>2021</v>
      </c>
      <c r="C716" s="108"/>
      <c r="D716" s="46" t="s">
        <v>1497</v>
      </c>
      <c r="E716" s="22" t="s">
        <v>1497</v>
      </c>
      <c r="F716" s="4" t="s">
        <v>1497</v>
      </c>
      <c r="G716" s="154" t="s">
        <v>1579</v>
      </c>
      <c r="H716" s="24" t="s">
        <v>837</v>
      </c>
      <c r="I716" s="25" t="s">
        <v>40</v>
      </c>
      <c r="J716" s="21" t="s">
        <v>835</v>
      </c>
      <c r="K716" s="161"/>
      <c r="L716" s="26"/>
      <c r="M716" s="112">
        <v>13101040102</v>
      </c>
      <c r="N716" s="121" t="s">
        <v>43</v>
      </c>
      <c r="O716" s="28" t="s">
        <v>1568</v>
      </c>
      <c r="P716" s="40" t="s">
        <v>42</v>
      </c>
      <c r="Q716" s="28"/>
      <c r="R716" s="28"/>
      <c r="T716" s="30">
        <v>7492074</v>
      </c>
      <c r="U716" s="31">
        <v>0</v>
      </c>
      <c r="V716" s="31">
        <v>0</v>
      </c>
      <c r="W716" s="42"/>
      <c r="X716" s="107">
        <f t="shared" si="13"/>
        <v>7492074</v>
      </c>
      <c r="Y716" s="166">
        <f t="shared" si="14"/>
        <v>7492074</v>
      </c>
      <c r="Z716" s="35">
        <v>44258</v>
      </c>
      <c r="AA716" s="47"/>
      <c r="AB716" s="47"/>
      <c r="AC716" s="39"/>
      <c r="AD716" s="38"/>
      <c r="AE716" s="48"/>
      <c r="AF716" s="38"/>
      <c r="AG716" s="38"/>
      <c r="AH716" s="38"/>
    </row>
    <row r="717" spans="1:34" ht="27.95" hidden="1" customHeight="1" x14ac:dyDescent="0.25">
      <c r="A717" s="118"/>
      <c r="B717" s="21">
        <v>2021</v>
      </c>
      <c r="C717" s="108"/>
      <c r="D717" s="46" t="s">
        <v>1497</v>
      </c>
      <c r="E717" s="22" t="s">
        <v>1497</v>
      </c>
      <c r="F717" s="4" t="s">
        <v>1497</v>
      </c>
      <c r="G717" s="154" t="s">
        <v>1579</v>
      </c>
      <c r="H717" s="24" t="s">
        <v>837</v>
      </c>
      <c r="I717" s="25" t="s">
        <v>40</v>
      </c>
      <c r="J717" s="21" t="s">
        <v>835</v>
      </c>
      <c r="K717" s="161"/>
      <c r="L717" s="26"/>
      <c r="M717" s="112">
        <v>13101040102</v>
      </c>
      <c r="N717" s="121" t="s">
        <v>43</v>
      </c>
      <c r="O717" s="28" t="s">
        <v>1565</v>
      </c>
      <c r="P717" s="40" t="s">
        <v>42</v>
      </c>
      <c r="Q717" s="28"/>
      <c r="R717" s="28"/>
      <c r="T717" s="30">
        <v>7492074</v>
      </c>
      <c r="U717" s="31">
        <v>0</v>
      </c>
      <c r="V717" s="31">
        <v>0</v>
      </c>
      <c r="W717" s="42"/>
      <c r="X717" s="107">
        <f t="shared" si="13"/>
        <v>7492074</v>
      </c>
      <c r="Y717" s="166">
        <f t="shared" si="14"/>
        <v>7492074</v>
      </c>
      <c r="Z717" s="35">
        <v>44258</v>
      </c>
      <c r="AA717" s="47"/>
      <c r="AB717" s="47"/>
      <c r="AC717" s="39"/>
      <c r="AD717" s="38"/>
      <c r="AE717" s="48"/>
      <c r="AF717" s="38"/>
      <c r="AG717" s="38"/>
      <c r="AH717" s="38"/>
    </row>
    <row r="718" spans="1:34" ht="27.95" hidden="1" customHeight="1" x14ac:dyDescent="0.25">
      <c r="A718" s="118"/>
      <c r="B718" s="21">
        <v>2021</v>
      </c>
      <c r="C718" s="108"/>
      <c r="D718" s="46" t="s">
        <v>1497</v>
      </c>
      <c r="E718" s="22" t="s">
        <v>1497</v>
      </c>
      <c r="F718" s="4" t="s">
        <v>1497</v>
      </c>
      <c r="G718" s="154" t="s">
        <v>1579</v>
      </c>
      <c r="H718" s="24" t="s">
        <v>837</v>
      </c>
      <c r="I718" s="25" t="s">
        <v>40</v>
      </c>
      <c r="J718" s="21" t="s">
        <v>835</v>
      </c>
      <c r="K718" s="161"/>
      <c r="L718" s="26"/>
      <c r="M718" s="112">
        <v>13101040102</v>
      </c>
      <c r="N718" s="121" t="s">
        <v>43</v>
      </c>
      <c r="O718" s="28" t="s">
        <v>1569</v>
      </c>
      <c r="P718" s="40" t="s">
        <v>42</v>
      </c>
      <c r="Q718" s="28"/>
      <c r="R718" s="28"/>
      <c r="T718" s="30">
        <v>7492074</v>
      </c>
      <c r="U718" s="31">
        <v>0</v>
      </c>
      <c r="V718" s="31">
        <v>0</v>
      </c>
      <c r="W718" s="42"/>
      <c r="X718" s="107">
        <f t="shared" si="13"/>
        <v>7492074</v>
      </c>
      <c r="Y718" s="166">
        <f t="shared" si="14"/>
        <v>7492074</v>
      </c>
      <c r="Z718" s="35">
        <v>44258</v>
      </c>
      <c r="AA718" s="47"/>
      <c r="AB718" s="47"/>
      <c r="AC718" s="39"/>
      <c r="AD718" s="38"/>
      <c r="AE718" s="48"/>
      <c r="AF718" s="38"/>
      <c r="AG718" s="38"/>
      <c r="AH718" s="38"/>
    </row>
    <row r="719" spans="1:34" ht="27.95" hidden="1" customHeight="1" x14ac:dyDescent="0.25">
      <c r="A719" s="118"/>
      <c r="B719" s="21">
        <v>2021</v>
      </c>
      <c r="C719" s="108"/>
      <c r="D719" s="46" t="s">
        <v>1497</v>
      </c>
      <c r="E719" s="22" t="s">
        <v>1497</v>
      </c>
      <c r="F719" s="4" t="s">
        <v>1497</v>
      </c>
      <c r="G719" s="154" t="s">
        <v>1579</v>
      </c>
      <c r="H719" s="24" t="s">
        <v>837</v>
      </c>
      <c r="I719" s="25" t="s">
        <v>40</v>
      </c>
      <c r="J719" s="21" t="s">
        <v>835</v>
      </c>
      <c r="K719" s="161"/>
      <c r="L719" s="26"/>
      <c r="M719" s="112">
        <v>13101040102</v>
      </c>
      <c r="N719" s="121" t="s">
        <v>43</v>
      </c>
      <c r="O719" s="28" t="s">
        <v>1563</v>
      </c>
      <c r="P719" s="40" t="s">
        <v>42</v>
      </c>
      <c r="Q719" s="28"/>
      <c r="R719" s="28"/>
      <c r="T719" s="30">
        <v>7492074</v>
      </c>
      <c r="U719" s="31">
        <v>0</v>
      </c>
      <c r="V719" s="31">
        <v>0</v>
      </c>
      <c r="W719" s="42"/>
      <c r="X719" s="107">
        <f t="shared" si="13"/>
        <v>7492074</v>
      </c>
      <c r="Y719" s="166">
        <f t="shared" si="14"/>
        <v>7492074</v>
      </c>
      <c r="Z719" s="35">
        <v>44258</v>
      </c>
      <c r="AA719" s="47"/>
      <c r="AB719" s="47"/>
      <c r="AC719" s="39"/>
      <c r="AD719" s="38"/>
      <c r="AE719" s="48"/>
      <c r="AF719" s="38"/>
      <c r="AG719" s="38"/>
      <c r="AH719" s="38"/>
    </row>
    <row r="720" spans="1:34" ht="27.95" hidden="1" customHeight="1" x14ac:dyDescent="0.25">
      <c r="A720" s="118"/>
      <c r="B720" s="21">
        <v>2021</v>
      </c>
      <c r="C720" s="108"/>
      <c r="D720" s="46" t="s">
        <v>1497</v>
      </c>
      <c r="E720" s="22" t="s">
        <v>1497</v>
      </c>
      <c r="F720" s="4" t="s">
        <v>1497</v>
      </c>
      <c r="G720" s="154" t="s">
        <v>1579</v>
      </c>
      <c r="H720" s="24" t="s">
        <v>837</v>
      </c>
      <c r="I720" s="25" t="s">
        <v>40</v>
      </c>
      <c r="J720" s="21" t="s">
        <v>835</v>
      </c>
      <c r="K720" s="161"/>
      <c r="L720" s="26"/>
      <c r="M720" s="112">
        <v>13101040102</v>
      </c>
      <c r="N720" s="121" t="s">
        <v>43</v>
      </c>
      <c r="O720" s="28" t="s">
        <v>1570</v>
      </c>
      <c r="P720" s="40" t="s">
        <v>42</v>
      </c>
      <c r="Q720" s="28"/>
      <c r="R720" s="28"/>
      <c r="T720" s="30">
        <v>7492074</v>
      </c>
      <c r="U720" s="31">
        <v>0</v>
      </c>
      <c r="V720" s="31">
        <v>0</v>
      </c>
      <c r="W720" s="42"/>
      <c r="X720" s="107">
        <f t="shared" si="13"/>
        <v>7492074</v>
      </c>
      <c r="Y720" s="166">
        <f t="shared" si="14"/>
        <v>7492074</v>
      </c>
      <c r="Z720" s="35">
        <v>44258</v>
      </c>
      <c r="AA720" s="47"/>
      <c r="AB720" s="47"/>
      <c r="AC720" s="39"/>
      <c r="AD720" s="38"/>
      <c r="AE720" s="48"/>
      <c r="AF720" s="38"/>
      <c r="AG720" s="38"/>
      <c r="AH720" s="38"/>
    </row>
    <row r="721" spans="1:34" ht="27.95" hidden="1" customHeight="1" x14ac:dyDescent="0.25">
      <c r="A721" s="118"/>
      <c r="B721" s="21">
        <v>2021</v>
      </c>
      <c r="C721" s="108"/>
      <c r="D721" s="46" t="s">
        <v>1497</v>
      </c>
      <c r="E721" s="22" t="s">
        <v>1497</v>
      </c>
      <c r="F721" s="4" t="s">
        <v>1497</v>
      </c>
      <c r="G721" s="154" t="s">
        <v>1579</v>
      </c>
      <c r="H721" s="24" t="s">
        <v>837</v>
      </c>
      <c r="I721" s="25" t="s">
        <v>40</v>
      </c>
      <c r="J721" s="21" t="s">
        <v>835</v>
      </c>
      <c r="K721" s="161"/>
      <c r="L721" s="26"/>
      <c r="M721" s="112">
        <v>13101040102</v>
      </c>
      <c r="N721" s="121" t="s">
        <v>43</v>
      </c>
      <c r="O721" s="28" t="s">
        <v>1562</v>
      </c>
      <c r="P721" s="40" t="s">
        <v>42</v>
      </c>
      <c r="Q721" s="28"/>
      <c r="R721" s="28"/>
      <c r="T721" s="30">
        <v>7492074</v>
      </c>
      <c r="U721" s="31">
        <v>0</v>
      </c>
      <c r="V721" s="31">
        <v>0</v>
      </c>
      <c r="W721" s="42"/>
      <c r="X721" s="107">
        <f t="shared" si="13"/>
        <v>7492074</v>
      </c>
      <c r="Y721" s="166">
        <f t="shared" si="14"/>
        <v>7492074</v>
      </c>
      <c r="Z721" s="35">
        <v>44258</v>
      </c>
      <c r="AA721" s="47"/>
      <c r="AB721" s="47"/>
      <c r="AC721" s="39"/>
      <c r="AD721" s="38"/>
      <c r="AE721" s="48"/>
      <c r="AF721" s="38"/>
      <c r="AG721" s="38"/>
      <c r="AH721" s="38"/>
    </row>
    <row r="722" spans="1:34" ht="27.95" hidden="1" customHeight="1" x14ac:dyDescent="0.25">
      <c r="A722" s="118"/>
      <c r="B722" s="21">
        <v>2021</v>
      </c>
      <c r="C722" s="108"/>
      <c r="D722" s="46" t="s">
        <v>1497</v>
      </c>
      <c r="E722" s="22" t="s">
        <v>1497</v>
      </c>
      <c r="F722" s="4" t="s">
        <v>1497</v>
      </c>
      <c r="G722" s="154" t="s">
        <v>1579</v>
      </c>
      <c r="H722" s="24" t="s">
        <v>837</v>
      </c>
      <c r="I722" s="25" t="s">
        <v>40</v>
      </c>
      <c r="J722" s="21" t="s">
        <v>835</v>
      </c>
      <c r="K722" s="161"/>
      <c r="L722" s="26"/>
      <c r="M722" s="112">
        <v>13101040102</v>
      </c>
      <c r="N722" s="121" t="s">
        <v>43</v>
      </c>
      <c r="O722" s="28" t="s">
        <v>1572</v>
      </c>
      <c r="P722" s="40" t="s">
        <v>42</v>
      </c>
      <c r="Q722" s="28"/>
      <c r="R722" s="28"/>
      <c r="T722" s="30">
        <v>7492074</v>
      </c>
      <c r="U722" s="31">
        <v>0</v>
      </c>
      <c r="V722" s="31">
        <v>0</v>
      </c>
      <c r="W722" s="42"/>
      <c r="X722" s="107">
        <f t="shared" si="13"/>
        <v>7492074</v>
      </c>
      <c r="Y722" s="166">
        <f t="shared" si="14"/>
        <v>7492074</v>
      </c>
      <c r="Z722" s="35">
        <v>44258</v>
      </c>
      <c r="AA722" s="47"/>
      <c r="AB722" s="47"/>
      <c r="AC722" s="39"/>
      <c r="AD722" s="38"/>
      <c r="AE722" s="48"/>
      <c r="AF722" s="38"/>
      <c r="AG722" s="38"/>
      <c r="AH722" s="38"/>
    </row>
    <row r="723" spans="1:34" ht="27.95" hidden="1" customHeight="1" x14ac:dyDescent="0.25">
      <c r="A723" s="118"/>
      <c r="B723" s="21">
        <v>2021</v>
      </c>
      <c r="C723" s="108"/>
      <c r="D723" s="46" t="s">
        <v>1497</v>
      </c>
      <c r="E723" s="22" t="s">
        <v>1497</v>
      </c>
      <c r="F723" s="4" t="s">
        <v>1497</v>
      </c>
      <c r="G723" s="154" t="s">
        <v>1579</v>
      </c>
      <c r="H723" s="24" t="s">
        <v>837</v>
      </c>
      <c r="I723" s="25" t="s">
        <v>40</v>
      </c>
      <c r="J723" s="21" t="s">
        <v>835</v>
      </c>
      <c r="K723" s="161"/>
      <c r="L723" s="26"/>
      <c r="M723" s="112">
        <v>13101040102</v>
      </c>
      <c r="N723" s="121" t="s">
        <v>43</v>
      </c>
      <c r="O723" s="28" t="s">
        <v>1571</v>
      </c>
      <c r="P723" s="40" t="s">
        <v>42</v>
      </c>
      <c r="Q723" s="28"/>
      <c r="R723" s="28"/>
      <c r="T723" s="30">
        <v>7492074</v>
      </c>
      <c r="U723" s="31">
        <v>0</v>
      </c>
      <c r="V723" s="31">
        <v>0</v>
      </c>
      <c r="W723" s="42"/>
      <c r="X723" s="107">
        <f t="shared" si="13"/>
        <v>7492074</v>
      </c>
      <c r="Y723" s="166">
        <f t="shared" si="14"/>
        <v>7492074</v>
      </c>
      <c r="Z723" s="35">
        <v>44258</v>
      </c>
      <c r="AA723" s="47"/>
      <c r="AB723" s="47"/>
      <c r="AC723" s="39"/>
      <c r="AD723" s="38"/>
      <c r="AE723" s="48"/>
      <c r="AF723" s="38"/>
      <c r="AG723" s="38"/>
      <c r="AH723" s="38"/>
    </row>
    <row r="724" spans="1:34" ht="27.95" hidden="1" customHeight="1" x14ac:dyDescent="0.25">
      <c r="A724" s="118"/>
      <c r="B724" s="21">
        <v>2021</v>
      </c>
      <c r="C724" s="108"/>
      <c r="D724" s="46" t="s">
        <v>1497</v>
      </c>
      <c r="E724" s="22" t="s">
        <v>1497</v>
      </c>
      <c r="F724" s="4" t="s">
        <v>1497</v>
      </c>
      <c r="G724" s="154" t="s">
        <v>1579</v>
      </c>
      <c r="H724" s="24" t="s">
        <v>837</v>
      </c>
      <c r="I724" s="25" t="s">
        <v>40</v>
      </c>
      <c r="J724" s="21" t="s">
        <v>835</v>
      </c>
      <c r="K724" s="161"/>
      <c r="L724" s="26"/>
      <c r="M724" s="112">
        <v>13101040102</v>
      </c>
      <c r="N724" s="121" t="s">
        <v>43</v>
      </c>
      <c r="O724" s="28" t="s">
        <v>1564</v>
      </c>
      <c r="P724" s="40" t="s">
        <v>42</v>
      </c>
      <c r="Q724" s="28"/>
      <c r="R724" s="28"/>
      <c r="T724" s="30">
        <v>7492074</v>
      </c>
      <c r="U724" s="31">
        <v>0</v>
      </c>
      <c r="V724" s="31">
        <v>0</v>
      </c>
      <c r="W724" s="42"/>
      <c r="X724" s="107">
        <f t="shared" si="13"/>
        <v>7492074</v>
      </c>
      <c r="Y724" s="166">
        <f t="shared" si="14"/>
        <v>7492074</v>
      </c>
      <c r="Z724" s="35">
        <v>44258</v>
      </c>
      <c r="AA724" s="47"/>
      <c r="AB724" s="47"/>
      <c r="AC724" s="39"/>
      <c r="AD724" s="38"/>
      <c r="AE724" s="48"/>
      <c r="AF724" s="38"/>
      <c r="AG724" s="38"/>
      <c r="AH724" s="38"/>
    </row>
    <row r="725" spans="1:34" ht="27.95" hidden="1" customHeight="1" x14ac:dyDescent="0.25">
      <c r="A725" s="118"/>
      <c r="B725" s="21">
        <v>2021</v>
      </c>
      <c r="C725" s="108"/>
      <c r="D725" s="46" t="s">
        <v>1497</v>
      </c>
      <c r="E725" s="22" t="s">
        <v>1497</v>
      </c>
      <c r="F725" s="4" t="s">
        <v>1497</v>
      </c>
      <c r="G725" s="154" t="s">
        <v>1580</v>
      </c>
      <c r="H725" s="24" t="s">
        <v>837</v>
      </c>
      <c r="I725" s="25" t="s">
        <v>40</v>
      </c>
      <c r="J725" s="21" t="s">
        <v>835</v>
      </c>
      <c r="K725" s="161"/>
      <c r="L725" s="26"/>
      <c r="M725" s="112">
        <v>13101040102</v>
      </c>
      <c r="N725" s="121" t="s">
        <v>43</v>
      </c>
      <c r="O725" s="28" t="s">
        <v>1567</v>
      </c>
      <c r="P725" s="40" t="s">
        <v>42</v>
      </c>
      <c r="Q725" s="28"/>
      <c r="R725" s="28"/>
      <c r="T725" s="30">
        <v>7492074</v>
      </c>
      <c r="U725" s="31">
        <v>0</v>
      </c>
      <c r="V725" s="31">
        <v>0</v>
      </c>
      <c r="W725" s="42"/>
      <c r="X725" s="107">
        <f t="shared" si="13"/>
        <v>7492074</v>
      </c>
      <c r="Y725" s="166">
        <f t="shared" si="14"/>
        <v>7492074</v>
      </c>
      <c r="Z725" s="35">
        <v>44258</v>
      </c>
      <c r="AA725" s="47"/>
      <c r="AB725" s="47"/>
      <c r="AC725" s="39"/>
      <c r="AD725" s="38"/>
      <c r="AE725" s="48"/>
      <c r="AF725" s="38"/>
      <c r="AG725" s="38"/>
      <c r="AH725" s="38"/>
    </row>
    <row r="726" spans="1:34" ht="27.95" hidden="1" customHeight="1" x14ac:dyDescent="0.25">
      <c r="A726" s="118"/>
      <c r="B726" s="21">
        <v>2021</v>
      </c>
      <c r="C726" s="108"/>
      <c r="D726" s="46" t="s">
        <v>1497</v>
      </c>
      <c r="E726" s="22" t="s">
        <v>1497</v>
      </c>
      <c r="F726" s="4" t="s">
        <v>1497</v>
      </c>
      <c r="G726" s="154" t="s">
        <v>1581</v>
      </c>
      <c r="H726" s="24" t="s">
        <v>837</v>
      </c>
      <c r="I726" s="25" t="s">
        <v>40</v>
      </c>
      <c r="J726" s="21" t="s">
        <v>835</v>
      </c>
      <c r="K726" s="161"/>
      <c r="L726" s="26"/>
      <c r="M726" s="112">
        <v>13101040102</v>
      </c>
      <c r="N726" s="121" t="s">
        <v>43</v>
      </c>
      <c r="O726" s="28" t="s">
        <v>1562</v>
      </c>
      <c r="P726" s="40" t="s">
        <v>42</v>
      </c>
      <c r="Q726" s="28"/>
      <c r="R726" s="28"/>
      <c r="T726" s="30">
        <v>7492074</v>
      </c>
      <c r="U726" s="31">
        <v>0</v>
      </c>
      <c r="V726" s="31">
        <v>0</v>
      </c>
      <c r="W726" s="42"/>
      <c r="X726" s="107">
        <f t="shared" si="13"/>
        <v>7492074</v>
      </c>
      <c r="Y726" s="166">
        <f t="shared" si="14"/>
        <v>7492074</v>
      </c>
      <c r="Z726" s="35">
        <v>44291</v>
      </c>
      <c r="AA726" s="47"/>
      <c r="AB726" s="47"/>
      <c r="AC726" s="39"/>
      <c r="AD726" s="38"/>
      <c r="AE726" s="48"/>
      <c r="AF726" s="38"/>
      <c r="AG726" s="38"/>
      <c r="AH726" s="38"/>
    </row>
    <row r="727" spans="1:34" ht="27.95" hidden="1" customHeight="1" x14ac:dyDescent="0.25">
      <c r="A727" s="118"/>
      <c r="B727" s="21">
        <v>2021</v>
      </c>
      <c r="C727" s="108"/>
      <c r="D727" s="46" t="s">
        <v>1497</v>
      </c>
      <c r="E727" s="22" t="s">
        <v>1497</v>
      </c>
      <c r="F727" s="4" t="s">
        <v>1497</v>
      </c>
      <c r="G727" s="154" t="s">
        <v>1580</v>
      </c>
      <c r="H727" s="24" t="s">
        <v>837</v>
      </c>
      <c r="I727" s="25" t="s">
        <v>40</v>
      </c>
      <c r="J727" s="21" t="s">
        <v>835</v>
      </c>
      <c r="K727" s="161"/>
      <c r="L727" s="26"/>
      <c r="M727" s="112">
        <v>13101040102</v>
      </c>
      <c r="N727" s="121" t="s">
        <v>43</v>
      </c>
      <c r="O727" s="28" t="s">
        <v>1563</v>
      </c>
      <c r="P727" s="40" t="s">
        <v>42</v>
      </c>
      <c r="Q727" s="28"/>
      <c r="R727" s="28"/>
      <c r="T727" s="30">
        <v>7492074</v>
      </c>
      <c r="U727" s="31">
        <v>0</v>
      </c>
      <c r="V727" s="31">
        <v>0</v>
      </c>
      <c r="W727" s="42"/>
      <c r="X727" s="107">
        <f t="shared" si="13"/>
        <v>7492074</v>
      </c>
      <c r="Y727" s="166">
        <f t="shared" si="14"/>
        <v>7492074</v>
      </c>
      <c r="Z727" s="35">
        <v>44291</v>
      </c>
      <c r="AA727" s="47"/>
      <c r="AB727" s="47"/>
      <c r="AC727" s="39"/>
      <c r="AD727" s="38"/>
      <c r="AE727" s="48"/>
      <c r="AF727" s="38"/>
      <c r="AG727" s="38"/>
      <c r="AH727" s="38"/>
    </row>
    <row r="728" spans="1:34" ht="27.95" hidden="1" customHeight="1" x14ac:dyDescent="0.25">
      <c r="A728" s="118"/>
      <c r="B728" s="21">
        <v>2021</v>
      </c>
      <c r="C728" s="108"/>
      <c r="D728" s="46" t="s">
        <v>1497</v>
      </c>
      <c r="E728" s="22" t="s">
        <v>1497</v>
      </c>
      <c r="F728" s="4" t="s">
        <v>1497</v>
      </c>
      <c r="G728" s="154" t="s">
        <v>1580</v>
      </c>
      <c r="H728" s="24" t="s">
        <v>837</v>
      </c>
      <c r="I728" s="25" t="s">
        <v>40</v>
      </c>
      <c r="J728" s="21" t="s">
        <v>835</v>
      </c>
      <c r="K728" s="161"/>
      <c r="L728" s="26"/>
      <c r="M728" s="112">
        <v>13101040102</v>
      </c>
      <c r="N728" s="121" t="s">
        <v>43</v>
      </c>
      <c r="O728" s="28" t="s">
        <v>1564</v>
      </c>
      <c r="P728" s="40" t="s">
        <v>42</v>
      </c>
      <c r="Q728" s="28"/>
      <c r="R728" s="28"/>
      <c r="T728" s="30">
        <v>7492074</v>
      </c>
      <c r="U728" s="31">
        <v>0</v>
      </c>
      <c r="V728" s="31">
        <v>0</v>
      </c>
      <c r="W728" s="42"/>
      <c r="X728" s="107">
        <f t="shared" si="13"/>
        <v>7492074</v>
      </c>
      <c r="Y728" s="166">
        <f t="shared" si="14"/>
        <v>7492074</v>
      </c>
      <c r="Z728" s="35">
        <v>44291</v>
      </c>
      <c r="AA728" s="47"/>
      <c r="AB728" s="47"/>
      <c r="AC728" s="39"/>
      <c r="AD728" s="38"/>
      <c r="AE728" s="48"/>
      <c r="AF728" s="38"/>
      <c r="AG728" s="38"/>
      <c r="AH728" s="38"/>
    </row>
    <row r="729" spans="1:34" ht="27.95" hidden="1" customHeight="1" x14ac:dyDescent="0.25">
      <c r="A729" s="118"/>
      <c r="B729" s="21">
        <v>2021</v>
      </c>
      <c r="C729" s="108"/>
      <c r="D729" s="46" t="s">
        <v>1497</v>
      </c>
      <c r="E729" s="22" t="s">
        <v>1497</v>
      </c>
      <c r="F729" s="4" t="s">
        <v>1497</v>
      </c>
      <c r="G729" s="154" t="s">
        <v>1580</v>
      </c>
      <c r="H729" s="24" t="s">
        <v>837</v>
      </c>
      <c r="I729" s="25" t="s">
        <v>40</v>
      </c>
      <c r="J729" s="21" t="s">
        <v>835</v>
      </c>
      <c r="K729" s="161"/>
      <c r="L729" s="26"/>
      <c r="M729" s="112">
        <v>13101040102</v>
      </c>
      <c r="N729" s="121" t="s">
        <v>43</v>
      </c>
      <c r="O729" s="28" t="s">
        <v>1565</v>
      </c>
      <c r="P729" s="40" t="s">
        <v>42</v>
      </c>
      <c r="Q729" s="28"/>
      <c r="R729" s="28"/>
      <c r="T729" s="30">
        <v>7492074</v>
      </c>
      <c r="U729" s="31">
        <v>0</v>
      </c>
      <c r="V729" s="31">
        <v>0</v>
      </c>
      <c r="W729" s="42"/>
      <c r="X729" s="107">
        <f t="shared" si="13"/>
        <v>7492074</v>
      </c>
      <c r="Y729" s="166">
        <f t="shared" si="14"/>
        <v>7492074</v>
      </c>
      <c r="Z729" s="35">
        <v>44291</v>
      </c>
      <c r="AA729" s="47"/>
      <c r="AB729" s="47"/>
      <c r="AC729" s="39"/>
      <c r="AD729" s="38"/>
      <c r="AE729" s="48"/>
      <c r="AF729" s="38"/>
      <c r="AG729" s="38"/>
      <c r="AH729" s="38"/>
    </row>
    <row r="730" spans="1:34" ht="27.95" hidden="1" customHeight="1" x14ac:dyDescent="0.25">
      <c r="A730" s="118"/>
      <c r="B730" s="21">
        <v>2021</v>
      </c>
      <c r="C730" s="108"/>
      <c r="D730" s="46" t="s">
        <v>1497</v>
      </c>
      <c r="E730" s="22" t="s">
        <v>1497</v>
      </c>
      <c r="F730" s="4" t="s">
        <v>1497</v>
      </c>
      <c r="G730" s="154" t="s">
        <v>1580</v>
      </c>
      <c r="H730" s="24" t="s">
        <v>837</v>
      </c>
      <c r="I730" s="25" t="s">
        <v>40</v>
      </c>
      <c r="J730" s="21" t="s">
        <v>835</v>
      </c>
      <c r="K730" s="161"/>
      <c r="L730" s="26"/>
      <c r="M730" s="112">
        <v>13101040102</v>
      </c>
      <c r="N730" s="121" t="s">
        <v>43</v>
      </c>
      <c r="O730" s="28" t="s">
        <v>1566</v>
      </c>
      <c r="P730" s="40" t="s">
        <v>42</v>
      </c>
      <c r="Q730" s="28"/>
      <c r="R730" s="28"/>
      <c r="T730" s="30">
        <v>7492074</v>
      </c>
      <c r="U730" s="31">
        <v>0</v>
      </c>
      <c r="V730" s="31">
        <v>0</v>
      </c>
      <c r="W730" s="42"/>
      <c r="X730" s="107">
        <f t="shared" si="13"/>
        <v>7492074</v>
      </c>
      <c r="Y730" s="166">
        <f t="shared" si="14"/>
        <v>7492074</v>
      </c>
      <c r="Z730" s="35">
        <v>44291</v>
      </c>
      <c r="AA730" s="47"/>
      <c r="AB730" s="47"/>
      <c r="AC730" s="39"/>
      <c r="AD730" s="38"/>
      <c r="AE730" s="48"/>
      <c r="AF730" s="38"/>
      <c r="AG730" s="38"/>
      <c r="AH730" s="38"/>
    </row>
    <row r="731" spans="1:34" ht="27.95" hidden="1" customHeight="1" x14ac:dyDescent="0.25">
      <c r="A731" s="118"/>
      <c r="B731" s="21">
        <v>2021</v>
      </c>
      <c r="C731" s="108"/>
      <c r="D731" s="46" t="s">
        <v>1497</v>
      </c>
      <c r="E731" s="22" t="s">
        <v>1497</v>
      </c>
      <c r="F731" s="4" t="s">
        <v>1497</v>
      </c>
      <c r="G731" s="154" t="s">
        <v>1580</v>
      </c>
      <c r="H731" s="24" t="s">
        <v>837</v>
      </c>
      <c r="I731" s="25" t="s">
        <v>40</v>
      </c>
      <c r="J731" s="21" t="s">
        <v>835</v>
      </c>
      <c r="K731" s="161"/>
      <c r="L731" s="26"/>
      <c r="M731" s="112">
        <v>13101040102</v>
      </c>
      <c r="N731" s="121" t="s">
        <v>43</v>
      </c>
      <c r="O731" s="28" t="s">
        <v>1567</v>
      </c>
      <c r="P731" s="40" t="s">
        <v>42</v>
      </c>
      <c r="Q731" s="28"/>
      <c r="R731" s="28"/>
      <c r="T731" s="30">
        <v>7492074</v>
      </c>
      <c r="U731" s="31">
        <v>0</v>
      </c>
      <c r="V731" s="31">
        <v>0</v>
      </c>
      <c r="W731" s="42"/>
      <c r="X731" s="107">
        <f t="shared" si="13"/>
        <v>7492074</v>
      </c>
      <c r="Y731" s="166">
        <f t="shared" si="14"/>
        <v>7492074</v>
      </c>
      <c r="Z731" s="35">
        <v>44291</v>
      </c>
      <c r="AA731" s="47"/>
      <c r="AB731" s="47"/>
      <c r="AC731" s="39"/>
      <c r="AD731" s="38"/>
      <c r="AE731" s="48"/>
      <c r="AF731" s="38"/>
      <c r="AG731" s="38"/>
      <c r="AH731" s="38"/>
    </row>
    <row r="732" spans="1:34" ht="27.95" hidden="1" customHeight="1" x14ac:dyDescent="0.25">
      <c r="A732" s="118"/>
      <c r="B732" s="21">
        <v>2021</v>
      </c>
      <c r="C732" s="108"/>
      <c r="D732" s="46" t="s">
        <v>1497</v>
      </c>
      <c r="E732" s="22" t="s">
        <v>1497</v>
      </c>
      <c r="F732" s="4" t="s">
        <v>1497</v>
      </c>
      <c r="G732" s="154" t="s">
        <v>1580</v>
      </c>
      <c r="H732" s="24" t="s">
        <v>837</v>
      </c>
      <c r="I732" s="25" t="s">
        <v>40</v>
      </c>
      <c r="J732" s="21" t="s">
        <v>835</v>
      </c>
      <c r="K732" s="161"/>
      <c r="L732" s="26"/>
      <c r="M732" s="112">
        <v>13101040102</v>
      </c>
      <c r="N732" s="121" t="s">
        <v>43</v>
      </c>
      <c r="O732" s="28" t="s">
        <v>1568</v>
      </c>
      <c r="P732" s="40" t="s">
        <v>42</v>
      </c>
      <c r="Q732" s="28"/>
      <c r="R732" s="28"/>
      <c r="T732" s="30">
        <v>7492074</v>
      </c>
      <c r="U732" s="31">
        <v>0</v>
      </c>
      <c r="V732" s="31">
        <v>0</v>
      </c>
      <c r="W732" s="42"/>
      <c r="X732" s="107">
        <f t="shared" si="13"/>
        <v>7492074</v>
      </c>
      <c r="Y732" s="166">
        <f t="shared" si="14"/>
        <v>7492074</v>
      </c>
      <c r="Z732" s="35">
        <v>44291</v>
      </c>
      <c r="AA732" s="47"/>
      <c r="AB732" s="47"/>
      <c r="AC732" s="39"/>
      <c r="AD732" s="38"/>
      <c r="AE732" s="48"/>
      <c r="AF732" s="38"/>
      <c r="AG732" s="38"/>
      <c r="AH732" s="38"/>
    </row>
    <row r="733" spans="1:34" ht="27.95" hidden="1" customHeight="1" x14ac:dyDescent="0.25">
      <c r="A733" s="118"/>
      <c r="B733" s="21">
        <v>2021</v>
      </c>
      <c r="C733" s="108"/>
      <c r="D733" s="46" t="s">
        <v>1497</v>
      </c>
      <c r="E733" s="22" t="s">
        <v>1497</v>
      </c>
      <c r="F733" s="4" t="s">
        <v>1497</v>
      </c>
      <c r="G733" s="154" t="s">
        <v>1580</v>
      </c>
      <c r="H733" s="24" t="s">
        <v>837</v>
      </c>
      <c r="I733" s="25" t="s">
        <v>40</v>
      </c>
      <c r="J733" s="21" t="s">
        <v>835</v>
      </c>
      <c r="K733" s="161"/>
      <c r="L733" s="26"/>
      <c r="M733" s="112">
        <v>13101040102</v>
      </c>
      <c r="N733" s="121" t="s">
        <v>43</v>
      </c>
      <c r="O733" s="28" t="s">
        <v>1570</v>
      </c>
      <c r="P733" s="40" t="s">
        <v>42</v>
      </c>
      <c r="Q733" s="28"/>
      <c r="R733" s="28"/>
      <c r="T733" s="30">
        <v>7492074</v>
      </c>
      <c r="U733" s="31">
        <v>0</v>
      </c>
      <c r="V733" s="31">
        <v>0</v>
      </c>
      <c r="W733" s="42"/>
      <c r="X733" s="107">
        <f t="shared" si="13"/>
        <v>7492074</v>
      </c>
      <c r="Y733" s="166">
        <f t="shared" si="14"/>
        <v>7492074</v>
      </c>
      <c r="Z733" s="35">
        <v>44291</v>
      </c>
      <c r="AA733" s="47"/>
      <c r="AB733" s="47"/>
      <c r="AC733" s="39"/>
      <c r="AD733" s="38"/>
      <c r="AE733" s="48"/>
      <c r="AF733" s="38"/>
      <c r="AG733" s="38"/>
      <c r="AH733" s="38"/>
    </row>
    <row r="734" spans="1:34" ht="27.95" hidden="1" customHeight="1" x14ac:dyDescent="0.25">
      <c r="A734" s="118"/>
      <c r="B734" s="21">
        <v>2021</v>
      </c>
      <c r="C734" s="108"/>
      <c r="D734" s="46" t="s">
        <v>1497</v>
      </c>
      <c r="E734" s="22" t="s">
        <v>1497</v>
      </c>
      <c r="F734" s="4" t="s">
        <v>1497</v>
      </c>
      <c r="G734" s="154" t="s">
        <v>1580</v>
      </c>
      <c r="H734" s="24" t="s">
        <v>837</v>
      </c>
      <c r="I734" s="25" t="s">
        <v>40</v>
      </c>
      <c r="J734" s="21" t="s">
        <v>835</v>
      </c>
      <c r="K734" s="161"/>
      <c r="L734" s="26"/>
      <c r="M734" s="112">
        <v>13101040102</v>
      </c>
      <c r="N734" s="121" t="s">
        <v>43</v>
      </c>
      <c r="O734" s="28" t="s">
        <v>1571</v>
      </c>
      <c r="P734" s="40" t="s">
        <v>42</v>
      </c>
      <c r="Q734" s="28"/>
      <c r="R734" s="28"/>
      <c r="T734" s="30">
        <v>7492074</v>
      </c>
      <c r="U734" s="31">
        <v>0</v>
      </c>
      <c r="V734" s="31">
        <v>0</v>
      </c>
      <c r="W734" s="42"/>
      <c r="X734" s="107">
        <f t="shared" si="13"/>
        <v>7492074</v>
      </c>
      <c r="Y734" s="166">
        <f t="shared" si="14"/>
        <v>7492074</v>
      </c>
      <c r="Z734" s="35">
        <v>44291</v>
      </c>
      <c r="AA734" s="47"/>
      <c r="AB734" s="47"/>
      <c r="AC734" s="39"/>
      <c r="AD734" s="38"/>
      <c r="AE734" s="48"/>
      <c r="AF734" s="38"/>
      <c r="AG734" s="38"/>
      <c r="AH734" s="38"/>
    </row>
    <row r="735" spans="1:34" ht="27.95" hidden="1" customHeight="1" x14ac:dyDescent="0.25">
      <c r="A735" s="118"/>
      <c r="B735" s="21">
        <v>2021</v>
      </c>
      <c r="C735" s="108"/>
      <c r="D735" s="46" t="s">
        <v>1497</v>
      </c>
      <c r="E735" s="22" t="s">
        <v>1497</v>
      </c>
      <c r="F735" s="4" t="s">
        <v>1497</v>
      </c>
      <c r="G735" s="154" t="s">
        <v>1580</v>
      </c>
      <c r="H735" s="24" t="s">
        <v>837</v>
      </c>
      <c r="I735" s="25" t="s">
        <v>40</v>
      </c>
      <c r="J735" s="21" t="s">
        <v>835</v>
      </c>
      <c r="K735" s="161"/>
      <c r="L735" s="26"/>
      <c r="M735" s="112">
        <v>13101040102</v>
      </c>
      <c r="N735" s="121" t="s">
        <v>43</v>
      </c>
      <c r="O735" s="28" t="s">
        <v>1572</v>
      </c>
      <c r="P735" s="40" t="s">
        <v>42</v>
      </c>
      <c r="Q735" s="28"/>
      <c r="R735" s="28"/>
      <c r="T735" s="30">
        <v>7492074</v>
      </c>
      <c r="U735" s="31">
        <v>0</v>
      </c>
      <c r="V735" s="31">
        <v>0</v>
      </c>
      <c r="W735" s="42"/>
      <c r="X735" s="107">
        <f t="shared" si="13"/>
        <v>7492074</v>
      </c>
      <c r="Y735" s="166">
        <f t="shared" si="14"/>
        <v>7492074</v>
      </c>
      <c r="Z735" s="35">
        <v>44291</v>
      </c>
      <c r="AA735" s="47"/>
      <c r="AB735" s="47"/>
      <c r="AC735" s="39"/>
      <c r="AD735" s="38"/>
      <c r="AE735" s="48"/>
      <c r="AF735" s="38"/>
      <c r="AG735" s="38"/>
      <c r="AH735" s="38"/>
    </row>
    <row r="736" spans="1:34" ht="27.95" hidden="1" customHeight="1" x14ac:dyDescent="0.25">
      <c r="A736" s="118"/>
      <c r="B736" s="21">
        <v>2021</v>
      </c>
      <c r="C736" s="108"/>
      <c r="D736" s="46" t="s">
        <v>1497</v>
      </c>
      <c r="E736" s="22" t="s">
        <v>1497</v>
      </c>
      <c r="F736" s="4" t="s">
        <v>1497</v>
      </c>
      <c r="G736" s="154" t="s">
        <v>1580</v>
      </c>
      <c r="H736" s="24" t="s">
        <v>837</v>
      </c>
      <c r="I736" s="25" t="s">
        <v>40</v>
      </c>
      <c r="J736" s="21" t="s">
        <v>835</v>
      </c>
      <c r="K736" s="161"/>
      <c r="L736" s="26"/>
      <c r="M736" s="112">
        <v>13101040102</v>
      </c>
      <c r="N736" s="121" t="s">
        <v>43</v>
      </c>
      <c r="O736" s="28" t="s">
        <v>1569</v>
      </c>
      <c r="P736" s="40" t="s">
        <v>42</v>
      </c>
      <c r="Q736" s="28"/>
      <c r="R736" s="28"/>
      <c r="T736" s="30">
        <v>7492074</v>
      </c>
      <c r="U736" s="31">
        <v>0</v>
      </c>
      <c r="V736" s="31">
        <v>0</v>
      </c>
      <c r="W736" s="42"/>
      <c r="X736" s="107">
        <f t="shared" si="13"/>
        <v>7492074</v>
      </c>
      <c r="Y736" s="166">
        <f t="shared" si="14"/>
        <v>7492074</v>
      </c>
      <c r="Z736" s="35">
        <v>44291</v>
      </c>
      <c r="AA736" s="47"/>
      <c r="AB736" s="47"/>
      <c r="AC736" s="39"/>
      <c r="AD736" s="38"/>
      <c r="AE736" s="48"/>
      <c r="AF736" s="38"/>
      <c r="AG736" s="38"/>
      <c r="AH736" s="38"/>
    </row>
    <row r="737" spans="1:34" ht="27.95" hidden="1" customHeight="1" x14ac:dyDescent="0.25">
      <c r="A737" s="118"/>
      <c r="B737" s="21">
        <v>2021</v>
      </c>
      <c r="C737" s="108"/>
      <c r="D737" s="46" t="s">
        <v>1497</v>
      </c>
      <c r="E737" s="22" t="s">
        <v>1497</v>
      </c>
      <c r="F737" s="4" t="s">
        <v>1497</v>
      </c>
      <c r="G737" s="154" t="s">
        <v>1582</v>
      </c>
      <c r="H737" s="24" t="s">
        <v>837</v>
      </c>
      <c r="I737" s="25" t="s">
        <v>40</v>
      </c>
      <c r="J737" s="21" t="s">
        <v>835</v>
      </c>
      <c r="K737" s="161"/>
      <c r="L737" s="26"/>
      <c r="M737" s="112">
        <v>13101040102</v>
      </c>
      <c r="N737" s="121" t="s">
        <v>43</v>
      </c>
      <c r="O737" s="28" t="s">
        <v>1562</v>
      </c>
      <c r="P737" s="40" t="s">
        <v>42</v>
      </c>
      <c r="Q737" s="28"/>
      <c r="R737" s="28"/>
      <c r="T737" s="30">
        <v>7649408</v>
      </c>
      <c r="U737" s="31">
        <v>0</v>
      </c>
      <c r="V737" s="31">
        <v>0</v>
      </c>
      <c r="W737" s="42"/>
      <c r="X737" s="107">
        <f t="shared" si="13"/>
        <v>7649408</v>
      </c>
      <c r="Y737" s="166">
        <f t="shared" si="14"/>
        <v>7649408</v>
      </c>
      <c r="Z737" s="35">
        <v>44320</v>
      </c>
      <c r="AA737" s="47"/>
      <c r="AB737" s="47"/>
      <c r="AC737" s="39"/>
      <c r="AD737" s="38"/>
      <c r="AE737" s="48"/>
      <c r="AF737" s="38"/>
      <c r="AG737" s="38"/>
      <c r="AH737" s="38"/>
    </row>
    <row r="738" spans="1:34" ht="27.95" hidden="1" customHeight="1" x14ac:dyDescent="0.25">
      <c r="A738" s="118"/>
      <c r="B738" s="21">
        <v>2021</v>
      </c>
      <c r="C738" s="108"/>
      <c r="D738" s="46" t="s">
        <v>1497</v>
      </c>
      <c r="E738" s="22" t="s">
        <v>1497</v>
      </c>
      <c r="F738" s="4" t="s">
        <v>1497</v>
      </c>
      <c r="G738" s="154" t="s">
        <v>1583</v>
      </c>
      <c r="H738" s="24" t="s">
        <v>837</v>
      </c>
      <c r="I738" s="25" t="s">
        <v>40</v>
      </c>
      <c r="J738" s="21" t="s">
        <v>835</v>
      </c>
      <c r="K738" s="161"/>
      <c r="L738" s="26"/>
      <c r="M738" s="112">
        <v>13101040102</v>
      </c>
      <c r="N738" s="121" t="s">
        <v>43</v>
      </c>
      <c r="O738" s="28" t="s">
        <v>1562</v>
      </c>
      <c r="P738" s="40" t="s">
        <v>42</v>
      </c>
      <c r="Q738" s="28"/>
      <c r="R738" s="28"/>
      <c r="T738" s="30">
        <v>472002</v>
      </c>
      <c r="U738" s="31">
        <v>0</v>
      </c>
      <c r="V738" s="31">
        <v>0</v>
      </c>
      <c r="W738" s="42"/>
      <c r="X738" s="107">
        <f t="shared" si="13"/>
        <v>472002</v>
      </c>
      <c r="Y738" s="166">
        <f t="shared" si="14"/>
        <v>472002</v>
      </c>
      <c r="Z738" s="35">
        <v>44322</v>
      </c>
      <c r="AA738" s="47"/>
      <c r="AB738" s="47"/>
      <c r="AC738" s="39"/>
      <c r="AD738" s="38"/>
      <c r="AE738" s="48"/>
      <c r="AF738" s="38"/>
      <c r="AG738" s="38"/>
      <c r="AH738" s="38"/>
    </row>
    <row r="739" spans="1:34" ht="27.95" hidden="1" customHeight="1" x14ac:dyDescent="0.25">
      <c r="A739" s="118"/>
      <c r="B739" s="21">
        <v>2021</v>
      </c>
      <c r="C739" s="108"/>
      <c r="D739" s="46" t="s">
        <v>1497</v>
      </c>
      <c r="E739" s="22" t="s">
        <v>1497</v>
      </c>
      <c r="F739" s="4" t="s">
        <v>1497</v>
      </c>
      <c r="G739" s="154" t="s">
        <v>1584</v>
      </c>
      <c r="H739" s="24" t="s">
        <v>837</v>
      </c>
      <c r="I739" s="25" t="s">
        <v>40</v>
      </c>
      <c r="J739" s="21" t="s">
        <v>835</v>
      </c>
      <c r="K739" s="161"/>
      <c r="L739" s="26"/>
      <c r="M739" s="112">
        <v>13101040102</v>
      </c>
      <c r="N739" s="121" t="s">
        <v>43</v>
      </c>
      <c r="O739" s="28" t="s">
        <v>1562</v>
      </c>
      <c r="P739" s="40" t="s">
        <v>42</v>
      </c>
      <c r="Q739" s="28"/>
      <c r="R739" s="28"/>
      <c r="T739" s="30">
        <v>7649408</v>
      </c>
      <c r="U739" s="31">
        <v>0</v>
      </c>
      <c r="V739" s="31">
        <v>0</v>
      </c>
      <c r="W739" s="42"/>
      <c r="X739" s="107">
        <f t="shared" si="13"/>
        <v>7649408</v>
      </c>
      <c r="Y739" s="166">
        <f t="shared" si="14"/>
        <v>7649408</v>
      </c>
      <c r="Z739" s="35">
        <v>44348</v>
      </c>
      <c r="AA739" s="47"/>
      <c r="AB739" s="47"/>
      <c r="AC739" s="39"/>
      <c r="AD739" s="38"/>
      <c r="AE739" s="48"/>
      <c r="AF739" s="38"/>
      <c r="AG739" s="38"/>
      <c r="AH739" s="38"/>
    </row>
    <row r="740" spans="1:34" ht="27.95" hidden="1" customHeight="1" x14ac:dyDescent="0.25">
      <c r="A740" s="118"/>
      <c r="B740" s="21">
        <v>2021</v>
      </c>
      <c r="C740" s="108"/>
      <c r="D740" s="46" t="s">
        <v>1497</v>
      </c>
      <c r="E740" s="22" t="s">
        <v>1497</v>
      </c>
      <c r="F740" s="4" t="s">
        <v>1497</v>
      </c>
      <c r="G740" s="154" t="s">
        <v>1584</v>
      </c>
      <c r="H740" s="24" t="s">
        <v>837</v>
      </c>
      <c r="I740" s="25" t="s">
        <v>40</v>
      </c>
      <c r="J740" s="21" t="s">
        <v>835</v>
      </c>
      <c r="K740" s="161"/>
      <c r="L740" s="26"/>
      <c r="M740" s="112">
        <v>13101040102</v>
      </c>
      <c r="N740" s="121" t="s">
        <v>43</v>
      </c>
      <c r="O740" s="28" t="s">
        <v>1563</v>
      </c>
      <c r="P740" s="40" t="s">
        <v>42</v>
      </c>
      <c r="Q740" s="28"/>
      <c r="R740" s="28"/>
      <c r="T740" s="30">
        <v>7649408</v>
      </c>
      <c r="U740" s="31">
        <v>0</v>
      </c>
      <c r="V740" s="31">
        <v>0</v>
      </c>
      <c r="W740" s="42"/>
      <c r="X740" s="107">
        <f t="shared" si="13"/>
        <v>7649408</v>
      </c>
      <c r="Y740" s="166">
        <f t="shared" si="14"/>
        <v>7649408</v>
      </c>
      <c r="Z740" s="35">
        <v>44348</v>
      </c>
      <c r="AA740" s="47"/>
      <c r="AB740" s="47"/>
      <c r="AC740" s="39"/>
      <c r="AD740" s="38"/>
      <c r="AE740" s="48"/>
      <c r="AF740" s="38"/>
      <c r="AG740" s="38"/>
      <c r="AH740" s="38"/>
    </row>
    <row r="741" spans="1:34" ht="27.95" hidden="1" customHeight="1" x14ac:dyDescent="0.25">
      <c r="A741" s="118"/>
      <c r="B741" s="21">
        <v>2021</v>
      </c>
      <c r="C741" s="108"/>
      <c r="D741" s="46" t="s">
        <v>1497</v>
      </c>
      <c r="E741" s="22" t="s">
        <v>1497</v>
      </c>
      <c r="F741" s="4" t="s">
        <v>1497</v>
      </c>
      <c r="G741" s="154" t="s">
        <v>1585</v>
      </c>
      <c r="H741" s="24" t="s">
        <v>837</v>
      </c>
      <c r="I741" s="25" t="s">
        <v>40</v>
      </c>
      <c r="J741" s="21" t="s">
        <v>835</v>
      </c>
      <c r="K741" s="161"/>
      <c r="L741" s="26"/>
      <c r="M741" s="112">
        <v>13101040102</v>
      </c>
      <c r="N741" s="121" t="s">
        <v>43</v>
      </c>
      <c r="O741" s="28" t="s">
        <v>1564</v>
      </c>
      <c r="P741" s="40" t="s">
        <v>42</v>
      </c>
      <c r="Q741" s="28"/>
      <c r="R741" s="28"/>
      <c r="T741" s="30">
        <v>7649408</v>
      </c>
      <c r="U741" s="31">
        <v>0</v>
      </c>
      <c r="V741" s="31">
        <v>0</v>
      </c>
      <c r="W741" s="42"/>
      <c r="X741" s="107">
        <f t="shared" si="13"/>
        <v>7649408</v>
      </c>
      <c r="Y741" s="166">
        <f t="shared" si="14"/>
        <v>7649408</v>
      </c>
      <c r="Z741" s="35">
        <v>44348</v>
      </c>
      <c r="AA741" s="47"/>
      <c r="AB741" s="47"/>
      <c r="AC741" s="39"/>
      <c r="AD741" s="38"/>
      <c r="AE741" s="48"/>
      <c r="AF741" s="38"/>
      <c r="AG741" s="38"/>
      <c r="AH741" s="38"/>
    </row>
    <row r="742" spans="1:34" ht="27.95" hidden="1" customHeight="1" x14ac:dyDescent="0.25">
      <c r="A742" s="118"/>
      <c r="B742" s="21">
        <v>2021</v>
      </c>
      <c r="C742" s="108"/>
      <c r="D742" s="46" t="s">
        <v>1497</v>
      </c>
      <c r="E742" s="22" t="s">
        <v>1497</v>
      </c>
      <c r="F742" s="4" t="s">
        <v>1497</v>
      </c>
      <c r="G742" s="154" t="s">
        <v>1584</v>
      </c>
      <c r="H742" s="24" t="s">
        <v>837</v>
      </c>
      <c r="I742" s="25" t="s">
        <v>40</v>
      </c>
      <c r="J742" s="21" t="s">
        <v>835</v>
      </c>
      <c r="K742" s="161"/>
      <c r="L742" s="26"/>
      <c r="M742" s="112">
        <v>13101040102</v>
      </c>
      <c r="N742" s="121" t="s">
        <v>43</v>
      </c>
      <c r="O742" s="28" t="s">
        <v>1565</v>
      </c>
      <c r="P742" s="40" t="s">
        <v>42</v>
      </c>
      <c r="Q742" s="28"/>
      <c r="R742" s="28"/>
      <c r="T742" s="30">
        <v>7649408</v>
      </c>
      <c r="U742" s="31">
        <v>0</v>
      </c>
      <c r="V742" s="31">
        <v>0</v>
      </c>
      <c r="W742" s="42"/>
      <c r="X742" s="107">
        <f t="shared" si="13"/>
        <v>7649408</v>
      </c>
      <c r="Y742" s="166">
        <f t="shared" si="14"/>
        <v>7649408</v>
      </c>
      <c r="Z742" s="35">
        <v>44348</v>
      </c>
      <c r="AA742" s="47"/>
      <c r="AB742" s="47"/>
      <c r="AC742" s="39"/>
      <c r="AD742" s="38"/>
      <c r="AE742" s="48"/>
      <c r="AF742" s="38"/>
      <c r="AG742" s="38"/>
      <c r="AH742" s="38"/>
    </row>
    <row r="743" spans="1:34" ht="27.95" hidden="1" customHeight="1" x14ac:dyDescent="0.25">
      <c r="A743" s="118"/>
      <c r="B743" s="21">
        <v>2021</v>
      </c>
      <c r="C743" s="108"/>
      <c r="D743" s="46" t="s">
        <v>1497</v>
      </c>
      <c r="E743" s="22" t="s">
        <v>1497</v>
      </c>
      <c r="F743" s="4" t="s">
        <v>1497</v>
      </c>
      <c r="G743" s="154" t="s">
        <v>1584</v>
      </c>
      <c r="H743" s="24" t="s">
        <v>837</v>
      </c>
      <c r="I743" s="25" t="s">
        <v>40</v>
      </c>
      <c r="J743" s="21" t="s">
        <v>835</v>
      </c>
      <c r="K743" s="161"/>
      <c r="L743" s="26"/>
      <c r="M743" s="112">
        <v>13101040102</v>
      </c>
      <c r="N743" s="121" t="s">
        <v>43</v>
      </c>
      <c r="O743" s="28" t="s">
        <v>1566</v>
      </c>
      <c r="P743" s="40" t="s">
        <v>42</v>
      </c>
      <c r="Q743" s="28"/>
      <c r="R743" s="28"/>
      <c r="T743" s="30">
        <v>7649408</v>
      </c>
      <c r="U743" s="31">
        <v>0</v>
      </c>
      <c r="V743" s="31">
        <v>0</v>
      </c>
      <c r="W743" s="42"/>
      <c r="X743" s="107">
        <f t="shared" si="13"/>
        <v>7649408</v>
      </c>
      <c r="Y743" s="166">
        <f t="shared" si="14"/>
        <v>7649408</v>
      </c>
      <c r="Z743" s="35">
        <v>44348</v>
      </c>
      <c r="AA743" s="47"/>
      <c r="AB743" s="47"/>
      <c r="AC743" s="39"/>
      <c r="AD743" s="38"/>
      <c r="AE743" s="48"/>
      <c r="AF743" s="38"/>
      <c r="AG743" s="38"/>
      <c r="AH743" s="38"/>
    </row>
    <row r="744" spans="1:34" ht="27.95" hidden="1" customHeight="1" x14ac:dyDescent="0.25">
      <c r="A744" s="118"/>
      <c r="B744" s="21">
        <v>2021</v>
      </c>
      <c r="C744" s="108"/>
      <c r="D744" s="46" t="s">
        <v>1497</v>
      </c>
      <c r="E744" s="22" t="s">
        <v>1497</v>
      </c>
      <c r="F744" s="4" t="s">
        <v>1497</v>
      </c>
      <c r="G744" s="154" t="s">
        <v>1584</v>
      </c>
      <c r="H744" s="24" t="s">
        <v>837</v>
      </c>
      <c r="I744" s="25" t="s">
        <v>40</v>
      </c>
      <c r="J744" s="21" t="s">
        <v>835</v>
      </c>
      <c r="K744" s="161"/>
      <c r="L744" s="26"/>
      <c r="M744" s="112">
        <v>13101040102</v>
      </c>
      <c r="N744" s="121" t="s">
        <v>43</v>
      </c>
      <c r="O744" s="28" t="s">
        <v>1567</v>
      </c>
      <c r="P744" s="40" t="s">
        <v>42</v>
      </c>
      <c r="Q744" s="28"/>
      <c r="R744" s="28"/>
      <c r="T744" s="30">
        <v>7649408</v>
      </c>
      <c r="U744" s="31">
        <v>0</v>
      </c>
      <c r="V744" s="31">
        <v>0</v>
      </c>
      <c r="W744" s="42"/>
      <c r="X744" s="107">
        <f t="shared" si="13"/>
        <v>7649408</v>
      </c>
      <c r="Y744" s="166">
        <f t="shared" si="14"/>
        <v>7649408</v>
      </c>
      <c r="Z744" s="35">
        <v>44348</v>
      </c>
      <c r="AA744" s="47"/>
      <c r="AB744" s="47"/>
      <c r="AC744" s="39"/>
      <c r="AD744" s="38"/>
      <c r="AE744" s="48"/>
      <c r="AF744" s="38"/>
      <c r="AG744" s="38"/>
      <c r="AH744" s="38"/>
    </row>
    <row r="745" spans="1:34" ht="27.95" hidden="1" customHeight="1" x14ac:dyDescent="0.25">
      <c r="A745" s="118"/>
      <c r="B745" s="21">
        <v>2021</v>
      </c>
      <c r="C745" s="108"/>
      <c r="D745" s="46" t="s">
        <v>1497</v>
      </c>
      <c r="E745" s="22" t="s">
        <v>1497</v>
      </c>
      <c r="F745" s="4" t="s">
        <v>1497</v>
      </c>
      <c r="G745" s="154" t="s">
        <v>1584</v>
      </c>
      <c r="H745" s="24" t="s">
        <v>837</v>
      </c>
      <c r="I745" s="25" t="s">
        <v>40</v>
      </c>
      <c r="J745" s="21" t="s">
        <v>835</v>
      </c>
      <c r="K745" s="161"/>
      <c r="L745" s="26"/>
      <c r="M745" s="112">
        <v>13101040102</v>
      </c>
      <c r="N745" s="121" t="s">
        <v>43</v>
      </c>
      <c r="O745" s="28" t="s">
        <v>1568</v>
      </c>
      <c r="P745" s="40" t="s">
        <v>42</v>
      </c>
      <c r="Q745" s="28"/>
      <c r="R745" s="28"/>
      <c r="T745" s="30">
        <v>7649408</v>
      </c>
      <c r="U745" s="31">
        <v>0</v>
      </c>
      <c r="V745" s="31">
        <v>0</v>
      </c>
      <c r="W745" s="42"/>
      <c r="X745" s="107">
        <f t="shared" si="13"/>
        <v>7649408</v>
      </c>
      <c r="Y745" s="166">
        <f t="shared" si="14"/>
        <v>7649408</v>
      </c>
      <c r="Z745" s="35">
        <v>44348</v>
      </c>
      <c r="AA745" s="47"/>
      <c r="AB745" s="47"/>
      <c r="AC745" s="39"/>
      <c r="AD745" s="38"/>
      <c r="AE745" s="48"/>
      <c r="AF745" s="38"/>
      <c r="AG745" s="38"/>
      <c r="AH745" s="38"/>
    </row>
    <row r="746" spans="1:34" ht="27.95" hidden="1" customHeight="1" x14ac:dyDescent="0.25">
      <c r="A746" s="118"/>
      <c r="B746" s="21">
        <v>2021</v>
      </c>
      <c r="C746" s="108"/>
      <c r="D746" s="46" t="s">
        <v>1497</v>
      </c>
      <c r="E746" s="22" t="s">
        <v>1497</v>
      </c>
      <c r="F746" s="4" t="s">
        <v>1497</v>
      </c>
      <c r="G746" s="154" t="s">
        <v>1584</v>
      </c>
      <c r="H746" s="24" t="s">
        <v>837</v>
      </c>
      <c r="I746" s="25" t="s">
        <v>40</v>
      </c>
      <c r="J746" s="21" t="s">
        <v>835</v>
      </c>
      <c r="K746" s="161"/>
      <c r="L746" s="26"/>
      <c r="M746" s="112">
        <v>13101040102</v>
      </c>
      <c r="N746" s="121" t="s">
        <v>43</v>
      </c>
      <c r="O746" s="28" t="s">
        <v>1569</v>
      </c>
      <c r="P746" s="40" t="s">
        <v>42</v>
      </c>
      <c r="Q746" s="28"/>
      <c r="R746" s="28"/>
      <c r="T746" s="30">
        <v>7649408</v>
      </c>
      <c r="U746" s="31">
        <v>0</v>
      </c>
      <c r="V746" s="31">
        <v>0</v>
      </c>
      <c r="W746" s="42"/>
      <c r="X746" s="107">
        <f t="shared" si="13"/>
        <v>7649408</v>
      </c>
      <c r="Y746" s="166">
        <f t="shared" si="14"/>
        <v>7649408</v>
      </c>
      <c r="Z746" s="35">
        <v>44348</v>
      </c>
      <c r="AA746" s="47"/>
      <c r="AB746" s="47"/>
      <c r="AC746" s="39"/>
      <c r="AD746" s="38"/>
      <c r="AE746" s="48"/>
      <c r="AF746" s="38"/>
      <c r="AG746" s="38"/>
      <c r="AH746" s="38"/>
    </row>
    <row r="747" spans="1:34" ht="27.95" hidden="1" customHeight="1" x14ac:dyDescent="0.25">
      <c r="A747" s="118"/>
      <c r="B747" s="21">
        <v>2021</v>
      </c>
      <c r="C747" s="108"/>
      <c r="D747" s="46" t="s">
        <v>1497</v>
      </c>
      <c r="E747" s="22" t="s">
        <v>1497</v>
      </c>
      <c r="F747" s="4" t="s">
        <v>1497</v>
      </c>
      <c r="G747" s="154" t="s">
        <v>1584</v>
      </c>
      <c r="H747" s="24" t="s">
        <v>837</v>
      </c>
      <c r="I747" s="25" t="s">
        <v>40</v>
      </c>
      <c r="J747" s="21" t="s">
        <v>835</v>
      </c>
      <c r="K747" s="161"/>
      <c r="L747" s="26"/>
      <c r="M747" s="112">
        <v>13101040102</v>
      </c>
      <c r="N747" s="121" t="s">
        <v>43</v>
      </c>
      <c r="O747" s="28" t="s">
        <v>1570</v>
      </c>
      <c r="P747" s="40" t="s">
        <v>42</v>
      </c>
      <c r="Q747" s="28"/>
      <c r="R747" s="28"/>
      <c r="T747" s="30">
        <v>7649408</v>
      </c>
      <c r="U747" s="31">
        <v>0</v>
      </c>
      <c r="V747" s="31">
        <v>0</v>
      </c>
      <c r="W747" s="42"/>
      <c r="X747" s="107">
        <f t="shared" si="13"/>
        <v>7649408</v>
      </c>
      <c r="Y747" s="166">
        <f t="shared" si="14"/>
        <v>7649408</v>
      </c>
      <c r="Z747" s="35">
        <v>44348</v>
      </c>
      <c r="AA747" s="47"/>
      <c r="AB747" s="47"/>
      <c r="AC747" s="39"/>
      <c r="AD747" s="38"/>
      <c r="AE747" s="48"/>
      <c r="AF747" s="38"/>
      <c r="AG747" s="38"/>
      <c r="AH747" s="38"/>
    </row>
    <row r="748" spans="1:34" ht="27.95" hidden="1" customHeight="1" x14ac:dyDescent="0.25">
      <c r="A748" s="118"/>
      <c r="B748" s="21">
        <v>2021</v>
      </c>
      <c r="C748" s="108"/>
      <c r="D748" s="46" t="s">
        <v>1497</v>
      </c>
      <c r="E748" s="22" t="s">
        <v>1497</v>
      </c>
      <c r="F748" s="4" t="s">
        <v>1497</v>
      </c>
      <c r="G748" s="154" t="s">
        <v>1584</v>
      </c>
      <c r="H748" s="24" t="s">
        <v>837</v>
      </c>
      <c r="I748" s="25" t="s">
        <v>40</v>
      </c>
      <c r="J748" s="21" t="s">
        <v>835</v>
      </c>
      <c r="K748" s="161"/>
      <c r="L748" s="26"/>
      <c r="M748" s="112">
        <v>13101040102</v>
      </c>
      <c r="N748" s="121" t="s">
        <v>43</v>
      </c>
      <c r="O748" s="28" t="s">
        <v>1571</v>
      </c>
      <c r="P748" s="40" t="s">
        <v>42</v>
      </c>
      <c r="Q748" s="28"/>
      <c r="R748" s="28"/>
      <c r="T748" s="30">
        <v>7649408</v>
      </c>
      <c r="U748" s="31">
        <v>0</v>
      </c>
      <c r="V748" s="31">
        <v>0</v>
      </c>
      <c r="W748" s="42"/>
      <c r="X748" s="107">
        <f t="shared" si="13"/>
        <v>7649408</v>
      </c>
      <c r="Y748" s="166">
        <f t="shared" si="14"/>
        <v>7649408</v>
      </c>
      <c r="Z748" s="35">
        <v>44348</v>
      </c>
      <c r="AA748" s="47"/>
      <c r="AB748" s="47"/>
      <c r="AC748" s="39"/>
      <c r="AD748" s="38"/>
      <c r="AE748" s="48"/>
      <c r="AF748" s="38"/>
      <c r="AG748" s="38"/>
      <c r="AH748" s="38"/>
    </row>
    <row r="749" spans="1:34" ht="27.95" hidden="1" customHeight="1" x14ac:dyDescent="0.25">
      <c r="A749" s="118"/>
      <c r="B749" s="21">
        <v>2021</v>
      </c>
      <c r="C749" s="108"/>
      <c r="D749" s="46" t="s">
        <v>1497</v>
      </c>
      <c r="E749" s="22" t="s">
        <v>1497</v>
      </c>
      <c r="F749" s="4" t="s">
        <v>1497</v>
      </c>
      <c r="G749" s="154" t="s">
        <v>1584</v>
      </c>
      <c r="H749" s="24" t="s">
        <v>837</v>
      </c>
      <c r="I749" s="25" t="s">
        <v>40</v>
      </c>
      <c r="J749" s="21" t="s">
        <v>835</v>
      </c>
      <c r="K749" s="161"/>
      <c r="L749" s="26"/>
      <c r="M749" s="112">
        <v>13101040102</v>
      </c>
      <c r="N749" s="121" t="s">
        <v>43</v>
      </c>
      <c r="O749" s="28" t="s">
        <v>1572</v>
      </c>
      <c r="P749" s="40" t="s">
        <v>42</v>
      </c>
      <c r="Q749" s="28"/>
      <c r="R749" s="28"/>
      <c r="T749" s="30">
        <v>6884467</v>
      </c>
      <c r="U749" s="31">
        <v>0</v>
      </c>
      <c r="V749" s="31">
        <v>0</v>
      </c>
      <c r="W749" s="42"/>
      <c r="X749" s="107">
        <f t="shared" si="13"/>
        <v>6884467</v>
      </c>
      <c r="Y749" s="166">
        <f t="shared" si="14"/>
        <v>6884467</v>
      </c>
      <c r="Z749" s="35">
        <v>44348</v>
      </c>
      <c r="AA749" s="47"/>
      <c r="AB749" s="47"/>
      <c r="AC749" s="39"/>
      <c r="AD749" s="38"/>
      <c r="AE749" s="48"/>
      <c r="AF749" s="38"/>
      <c r="AG749" s="38"/>
      <c r="AH749" s="38"/>
    </row>
    <row r="750" spans="1:34" ht="27.95" hidden="1" customHeight="1" x14ac:dyDescent="0.25">
      <c r="A750" s="118"/>
      <c r="B750" s="21">
        <v>2021</v>
      </c>
      <c r="C750" s="108"/>
      <c r="D750" s="46" t="s">
        <v>1497</v>
      </c>
      <c r="E750" s="22" t="s">
        <v>1497</v>
      </c>
      <c r="F750" s="4" t="s">
        <v>1497</v>
      </c>
      <c r="G750" s="154" t="s">
        <v>1586</v>
      </c>
      <c r="H750" s="24" t="s">
        <v>837</v>
      </c>
      <c r="I750" s="25" t="s">
        <v>40</v>
      </c>
      <c r="J750" s="21" t="s">
        <v>835</v>
      </c>
      <c r="K750" s="161"/>
      <c r="L750" s="26"/>
      <c r="M750" s="112">
        <v>13101040102</v>
      </c>
      <c r="N750" s="121" t="s">
        <v>43</v>
      </c>
      <c r="O750" s="28" t="s">
        <v>1562</v>
      </c>
      <c r="P750" s="40" t="s">
        <v>42</v>
      </c>
      <c r="Q750" s="28"/>
      <c r="R750" s="28"/>
      <c r="T750" s="30">
        <v>7649408</v>
      </c>
      <c r="U750" s="31">
        <v>0</v>
      </c>
      <c r="V750" s="31">
        <v>0</v>
      </c>
      <c r="W750" s="42"/>
      <c r="X750" s="107">
        <f t="shared" si="13"/>
        <v>7649408</v>
      </c>
      <c r="Y750" s="166">
        <f t="shared" si="14"/>
        <v>7649408</v>
      </c>
      <c r="Z750" s="35">
        <v>44378</v>
      </c>
      <c r="AA750" s="47"/>
      <c r="AB750" s="47"/>
      <c r="AC750" s="39"/>
      <c r="AD750" s="38"/>
      <c r="AE750" s="48"/>
      <c r="AF750" s="38"/>
      <c r="AG750" s="38"/>
      <c r="AH750" s="38"/>
    </row>
    <row r="751" spans="1:34" ht="27.95" hidden="1" customHeight="1" x14ac:dyDescent="0.25">
      <c r="A751" s="118"/>
      <c r="B751" s="21">
        <v>2021</v>
      </c>
      <c r="C751" s="108"/>
      <c r="D751" s="46" t="s">
        <v>1497</v>
      </c>
      <c r="E751" s="22" t="s">
        <v>1497</v>
      </c>
      <c r="F751" s="4" t="s">
        <v>1497</v>
      </c>
      <c r="G751" s="154" t="s">
        <v>1586</v>
      </c>
      <c r="H751" s="24" t="s">
        <v>837</v>
      </c>
      <c r="I751" s="25" t="s">
        <v>40</v>
      </c>
      <c r="J751" s="21" t="s">
        <v>835</v>
      </c>
      <c r="K751" s="161"/>
      <c r="L751" s="26"/>
      <c r="M751" s="112">
        <v>13101040102</v>
      </c>
      <c r="N751" s="121" t="s">
        <v>43</v>
      </c>
      <c r="O751" s="28" t="s">
        <v>1563</v>
      </c>
      <c r="P751" s="40" t="s">
        <v>42</v>
      </c>
      <c r="Q751" s="28"/>
      <c r="R751" s="28"/>
      <c r="T751" s="30">
        <v>7649408</v>
      </c>
      <c r="U751" s="31">
        <v>0</v>
      </c>
      <c r="V751" s="31">
        <v>0</v>
      </c>
      <c r="W751" s="42"/>
      <c r="X751" s="107">
        <f t="shared" si="13"/>
        <v>7649408</v>
      </c>
      <c r="Y751" s="166">
        <f t="shared" si="14"/>
        <v>7649408</v>
      </c>
      <c r="Z751" s="35">
        <v>44378</v>
      </c>
      <c r="AA751" s="47"/>
      <c r="AB751" s="47"/>
      <c r="AC751" s="39"/>
      <c r="AD751" s="38"/>
      <c r="AE751" s="48"/>
      <c r="AF751" s="38"/>
      <c r="AG751" s="38"/>
      <c r="AH751" s="38"/>
    </row>
    <row r="752" spans="1:34" ht="27.95" hidden="1" customHeight="1" x14ac:dyDescent="0.25">
      <c r="A752" s="118"/>
      <c r="B752" s="21">
        <v>2021</v>
      </c>
      <c r="C752" s="108"/>
      <c r="D752" s="46" t="s">
        <v>1497</v>
      </c>
      <c r="E752" s="22" t="s">
        <v>1497</v>
      </c>
      <c r="F752" s="4" t="s">
        <v>1497</v>
      </c>
      <c r="G752" s="154" t="s">
        <v>1586</v>
      </c>
      <c r="H752" s="24" t="s">
        <v>837</v>
      </c>
      <c r="I752" s="25" t="s">
        <v>40</v>
      </c>
      <c r="J752" s="21" t="s">
        <v>835</v>
      </c>
      <c r="K752" s="161"/>
      <c r="L752" s="26"/>
      <c r="M752" s="112">
        <v>13101040102</v>
      </c>
      <c r="N752" s="121" t="s">
        <v>43</v>
      </c>
      <c r="O752" s="28" t="s">
        <v>1564</v>
      </c>
      <c r="P752" s="40" t="s">
        <v>42</v>
      </c>
      <c r="Q752" s="28"/>
      <c r="R752" s="28"/>
      <c r="T752" s="30">
        <v>7649408</v>
      </c>
      <c r="U752" s="31">
        <v>0</v>
      </c>
      <c r="V752" s="31">
        <v>0</v>
      </c>
      <c r="W752" s="42"/>
      <c r="X752" s="107">
        <f t="shared" ref="X752:X815" si="15">+T752+U752+W752</f>
        <v>7649408</v>
      </c>
      <c r="Y752" s="166">
        <f t="shared" si="14"/>
        <v>7649408</v>
      </c>
      <c r="Z752" s="35">
        <v>44378</v>
      </c>
      <c r="AA752" s="47"/>
      <c r="AB752" s="47"/>
      <c r="AC752" s="39"/>
      <c r="AD752" s="38"/>
      <c r="AE752" s="48"/>
      <c r="AF752" s="38"/>
      <c r="AG752" s="38"/>
      <c r="AH752" s="38"/>
    </row>
    <row r="753" spans="1:34" ht="27.95" hidden="1" customHeight="1" x14ac:dyDescent="0.25">
      <c r="A753" s="118"/>
      <c r="B753" s="21">
        <v>2021</v>
      </c>
      <c r="C753" s="108"/>
      <c r="D753" s="46" t="s">
        <v>1497</v>
      </c>
      <c r="E753" s="22" t="s">
        <v>1497</v>
      </c>
      <c r="F753" s="4" t="s">
        <v>1497</v>
      </c>
      <c r="G753" s="154" t="s">
        <v>1586</v>
      </c>
      <c r="H753" s="24" t="s">
        <v>837</v>
      </c>
      <c r="I753" s="25" t="s">
        <v>40</v>
      </c>
      <c r="J753" s="21" t="s">
        <v>835</v>
      </c>
      <c r="K753" s="161"/>
      <c r="L753" s="26"/>
      <c r="M753" s="112">
        <v>13101040102</v>
      </c>
      <c r="N753" s="121" t="s">
        <v>43</v>
      </c>
      <c r="O753" s="28" t="s">
        <v>1565</v>
      </c>
      <c r="P753" s="40" t="s">
        <v>42</v>
      </c>
      <c r="Q753" s="28"/>
      <c r="R753" s="28"/>
      <c r="T753" s="30">
        <v>7649408</v>
      </c>
      <c r="U753" s="31">
        <v>0</v>
      </c>
      <c r="V753" s="31">
        <v>0</v>
      </c>
      <c r="W753" s="42"/>
      <c r="X753" s="107">
        <f t="shared" si="15"/>
        <v>7649408</v>
      </c>
      <c r="Y753" s="166">
        <f t="shared" si="14"/>
        <v>7649408</v>
      </c>
      <c r="Z753" s="35">
        <v>44378</v>
      </c>
      <c r="AA753" s="47"/>
      <c r="AB753" s="47"/>
      <c r="AC753" s="39"/>
      <c r="AD753" s="38"/>
      <c r="AE753" s="48"/>
      <c r="AF753" s="38"/>
      <c r="AG753" s="38"/>
      <c r="AH753" s="38"/>
    </row>
    <row r="754" spans="1:34" ht="27.95" hidden="1" customHeight="1" x14ac:dyDescent="0.25">
      <c r="A754" s="118"/>
      <c r="B754" s="21">
        <v>2021</v>
      </c>
      <c r="C754" s="108"/>
      <c r="D754" s="46" t="s">
        <v>1497</v>
      </c>
      <c r="E754" s="22" t="s">
        <v>1497</v>
      </c>
      <c r="F754" s="4" t="s">
        <v>1497</v>
      </c>
      <c r="G754" s="154" t="s">
        <v>1586</v>
      </c>
      <c r="H754" s="24" t="s">
        <v>837</v>
      </c>
      <c r="I754" s="25" t="s">
        <v>40</v>
      </c>
      <c r="J754" s="21" t="s">
        <v>835</v>
      </c>
      <c r="K754" s="161"/>
      <c r="L754" s="26"/>
      <c r="M754" s="112">
        <v>13101040102</v>
      </c>
      <c r="N754" s="121" t="s">
        <v>43</v>
      </c>
      <c r="O754" s="28" t="s">
        <v>1566</v>
      </c>
      <c r="P754" s="40" t="s">
        <v>42</v>
      </c>
      <c r="Q754" s="28"/>
      <c r="R754" s="28"/>
      <c r="T754" s="30">
        <v>7649408</v>
      </c>
      <c r="U754" s="31">
        <v>0</v>
      </c>
      <c r="V754" s="31">
        <v>0</v>
      </c>
      <c r="W754" s="42"/>
      <c r="X754" s="107">
        <f t="shared" si="15"/>
        <v>7649408</v>
      </c>
      <c r="Y754" s="166">
        <f t="shared" ref="Y754:Y803" si="16">X754</f>
        <v>7649408</v>
      </c>
      <c r="Z754" s="35">
        <v>44378</v>
      </c>
      <c r="AA754" s="47"/>
      <c r="AB754" s="47"/>
      <c r="AC754" s="39"/>
      <c r="AD754" s="38"/>
      <c r="AE754" s="48"/>
      <c r="AF754" s="38"/>
      <c r="AG754" s="38"/>
      <c r="AH754" s="38"/>
    </row>
    <row r="755" spans="1:34" ht="27.95" hidden="1" customHeight="1" x14ac:dyDescent="0.25">
      <c r="A755" s="118"/>
      <c r="B755" s="21">
        <v>2021</v>
      </c>
      <c r="C755" s="108"/>
      <c r="D755" s="46" t="s">
        <v>1497</v>
      </c>
      <c r="E755" s="22" t="s">
        <v>1497</v>
      </c>
      <c r="F755" s="4" t="s">
        <v>1497</v>
      </c>
      <c r="G755" s="154" t="s">
        <v>1586</v>
      </c>
      <c r="H755" s="24" t="s">
        <v>837</v>
      </c>
      <c r="I755" s="25" t="s">
        <v>40</v>
      </c>
      <c r="J755" s="21" t="s">
        <v>835</v>
      </c>
      <c r="K755" s="161"/>
      <c r="L755" s="26"/>
      <c r="M755" s="112">
        <v>13101040102</v>
      </c>
      <c r="N755" s="121" t="s">
        <v>43</v>
      </c>
      <c r="O755" s="28" t="s">
        <v>1567</v>
      </c>
      <c r="P755" s="40" t="s">
        <v>42</v>
      </c>
      <c r="Q755" s="28"/>
      <c r="R755" s="28"/>
      <c r="T755" s="30">
        <v>7649408</v>
      </c>
      <c r="U755" s="31">
        <v>0</v>
      </c>
      <c r="V755" s="31">
        <v>0</v>
      </c>
      <c r="W755" s="42"/>
      <c r="X755" s="107">
        <f t="shared" si="15"/>
        <v>7649408</v>
      </c>
      <c r="Y755" s="166">
        <f t="shared" si="16"/>
        <v>7649408</v>
      </c>
      <c r="Z755" s="35">
        <v>44378</v>
      </c>
      <c r="AA755" s="47"/>
      <c r="AB755" s="47"/>
      <c r="AC755" s="39"/>
      <c r="AD755" s="38"/>
      <c r="AE755" s="48"/>
      <c r="AF755" s="38"/>
      <c r="AG755" s="38"/>
      <c r="AH755" s="38"/>
    </row>
    <row r="756" spans="1:34" ht="27.95" hidden="1" customHeight="1" x14ac:dyDescent="0.25">
      <c r="A756" s="118"/>
      <c r="B756" s="21">
        <v>2021</v>
      </c>
      <c r="C756" s="108"/>
      <c r="D756" s="46" t="s">
        <v>1497</v>
      </c>
      <c r="E756" s="22" t="s">
        <v>1497</v>
      </c>
      <c r="F756" s="4" t="s">
        <v>1497</v>
      </c>
      <c r="G756" s="154" t="s">
        <v>1586</v>
      </c>
      <c r="H756" s="24" t="s">
        <v>837</v>
      </c>
      <c r="I756" s="25" t="s">
        <v>40</v>
      </c>
      <c r="J756" s="21" t="s">
        <v>835</v>
      </c>
      <c r="K756" s="161"/>
      <c r="L756" s="26"/>
      <c r="M756" s="112">
        <v>13101040102</v>
      </c>
      <c r="N756" s="121" t="s">
        <v>43</v>
      </c>
      <c r="O756" s="28" t="s">
        <v>1568</v>
      </c>
      <c r="P756" s="40" t="s">
        <v>42</v>
      </c>
      <c r="Q756" s="28"/>
      <c r="R756" s="28"/>
      <c r="T756" s="30">
        <v>7649408</v>
      </c>
      <c r="U756" s="31">
        <v>0</v>
      </c>
      <c r="V756" s="31">
        <v>0</v>
      </c>
      <c r="W756" s="42"/>
      <c r="X756" s="107">
        <f t="shared" si="15"/>
        <v>7649408</v>
      </c>
      <c r="Y756" s="166">
        <f t="shared" si="16"/>
        <v>7649408</v>
      </c>
      <c r="Z756" s="35">
        <v>44378</v>
      </c>
      <c r="AA756" s="47"/>
      <c r="AB756" s="47"/>
      <c r="AC756" s="39"/>
      <c r="AD756" s="38"/>
      <c r="AE756" s="48"/>
      <c r="AF756" s="38"/>
      <c r="AG756" s="38"/>
      <c r="AH756" s="38"/>
    </row>
    <row r="757" spans="1:34" ht="27.95" hidden="1" customHeight="1" x14ac:dyDescent="0.25">
      <c r="A757" s="118"/>
      <c r="B757" s="21">
        <v>2021</v>
      </c>
      <c r="C757" s="108"/>
      <c r="D757" s="46" t="s">
        <v>1497</v>
      </c>
      <c r="E757" s="22" t="s">
        <v>1497</v>
      </c>
      <c r="F757" s="4" t="s">
        <v>1497</v>
      </c>
      <c r="G757" s="154" t="s">
        <v>1586</v>
      </c>
      <c r="H757" s="24" t="s">
        <v>837</v>
      </c>
      <c r="I757" s="25" t="s">
        <v>40</v>
      </c>
      <c r="J757" s="21" t="s">
        <v>835</v>
      </c>
      <c r="K757" s="161"/>
      <c r="L757" s="26"/>
      <c r="M757" s="112">
        <v>13101040102</v>
      </c>
      <c r="N757" s="121" t="s">
        <v>43</v>
      </c>
      <c r="O757" s="28" t="s">
        <v>1569</v>
      </c>
      <c r="P757" s="40" t="s">
        <v>42</v>
      </c>
      <c r="Q757" s="28"/>
      <c r="R757" s="28"/>
      <c r="T757" s="30">
        <v>7649408</v>
      </c>
      <c r="U757" s="31">
        <v>0</v>
      </c>
      <c r="V757" s="31">
        <v>0</v>
      </c>
      <c r="W757" s="42"/>
      <c r="X757" s="107">
        <f t="shared" si="15"/>
        <v>7649408</v>
      </c>
      <c r="Y757" s="166">
        <f t="shared" si="16"/>
        <v>7649408</v>
      </c>
      <c r="Z757" s="35">
        <v>44378</v>
      </c>
      <c r="AA757" s="47"/>
      <c r="AB757" s="47"/>
      <c r="AC757" s="39"/>
      <c r="AD757" s="38"/>
      <c r="AE757" s="48"/>
      <c r="AF757" s="38"/>
      <c r="AG757" s="38"/>
      <c r="AH757" s="38"/>
    </row>
    <row r="758" spans="1:34" ht="27.95" hidden="1" customHeight="1" x14ac:dyDescent="0.25">
      <c r="A758" s="118"/>
      <c r="B758" s="21">
        <v>2021</v>
      </c>
      <c r="C758" s="108"/>
      <c r="D758" s="46" t="s">
        <v>1497</v>
      </c>
      <c r="E758" s="22" t="s">
        <v>1497</v>
      </c>
      <c r="F758" s="4" t="s">
        <v>1497</v>
      </c>
      <c r="G758" s="154" t="s">
        <v>1586</v>
      </c>
      <c r="H758" s="24" t="s">
        <v>837</v>
      </c>
      <c r="I758" s="25" t="s">
        <v>40</v>
      </c>
      <c r="J758" s="21" t="s">
        <v>835</v>
      </c>
      <c r="K758" s="161"/>
      <c r="L758" s="26"/>
      <c r="M758" s="112">
        <v>13101040102</v>
      </c>
      <c r="N758" s="121" t="s">
        <v>43</v>
      </c>
      <c r="O758" s="28" t="s">
        <v>1570</v>
      </c>
      <c r="P758" s="40" t="s">
        <v>42</v>
      </c>
      <c r="Q758" s="28"/>
      <c r="R758" s="28"/>
      <c r="T758" s="30">
        <v>7649408</v>
      </c>
      <c r="U758" s="31">
        <v>0</v>
      </c>
      <c r="V758" s="31">
        <v>0</v>
      </c>
      <c r="W758" s="42"/>
      <c r="X758" s="107">
        <f t="shared" si="15"/>
        <v>7649408</v>
      </c>
      <c r="Y758" s="166">
        <f t="shared" si="16"/>
        <v>7649408</v>
      </c>
      <c r="Z758" s="35">
        <v>44378</v>
      </c>
      <c r="AA758" s="47"/>
      <c r="AB758" s="47"/>
      <c r="AC758" s="39"/>
      <c r="AD758" s="38"/>
      <c r="AE758" s="48"/>
      <c r="AF758" s="38"/>
      <c r="AG758" s="38"/>
      <c r="AH758" s="38"/>
    </row>
    <row r="759" spans="1:34" ht="27.95" hidden="1" customHeight="1" x14ac:dyDescent="0.25">
      <c r="A759" s="118"/>
      <c r="B759" s="21">
        <v>2021</v>
      </c>
      <c r="C759" s="108"/>
      <c r="D759" s="46" t="s">
        <v>1497</v>
      </c>
      <c r="E759" s="22" t="s">
        <v>1497</v>
      </c>
      <c r="F759" s="4" t="s">
        <v>1497</v>
      </c>
      <c r="G759" s="154" t="s">
        <v>1586</v>
      </c>
      <c r="H759" s="24" t="s">
        <v>837</v>
      </c>
      <c r="I759" s="25" t="s">
        <v>40</v>
      </c>
      <c r="J759" s="21" t="s">
        <v>835</v>
      </c>
      <c r="K759" s="161"/>
      <c r="L759" s="26"/>
      <c r="M759" s="112">
        <v>13101040102</v>
      </c>
      <c r="N759" s="121" t="s">
        <v>43</v>
      </c>
      <c r="O759" s="28" t="s">
        <v>1571</v>
      </c>
      <c r="P759" s="40" t="s">
        <v>42</v>
      </c>
      <c r="Q759" s="28"/>
      <c r="R759" s="28"/>
      <c r="T759" s="30">
        <v>6501997</v>
      </c>
      <c r="U759" s="31">
        <v>0</v>
      </c>
      <c r="V759" s="31">
        <v>0</v>
      </c>
      <c r="W759" s="42"/>
      <c r="X759" s="107">
        <f t="shared" si="15"/>
        <v>6501997</v>
      </c>
      <c r="Y759" s="166">
        <f t="shared" si="16"/>
        <v>6501997</v>
      </c>
      <c r="Z759" s="35">
        <v>44378</v>
      </c>
      <c r="AA759" s="47"/>
      <c r="AB759" s="47"/>
      <c r="AC759" s="39"/>
      <c r="AD759" s="38"/>
      <c r="AE759" s="48"/>
      <c r="AF759" s="38"/>
      <c r="AG759" s="38"/>
      <c r="AH759" s="38"/>
    </row>
    <row r="760" spans="1:34" ht="27.95" hidden="1" customHeight="1" x14ac:dyDescent="0.25">
      <c r="A760" s="118"/>
      <c r="B760" s="21">
        <v>2021</v>
      </c>
      <c r="C760" s="108"/>
      <c r="D760" s="46" t="s">
        <v>1497</v>
      </c>
      <c r="E760" s="22" t="s">
        <v>1497</v>
      </c>
      <c r="F760" s="4" t="s">
        <v>1497</v>
      </c>
      <c r="G760" s="154" t="s">
        <v>1586</v>
      </c>
      <c r="H760" s="24" t="s">
        <v>837</v>
      </c>
      <c r="I760" s="25" t="s">
        <v>40</v>
      </c>
      <c r="J760" s="21" t="s">
        <v>835</v>
      </c>
      <c r="K760" s="161"/>
      <c r="L760" s="26"/>
      <c r="M760" s="112">
        <v>13101040102</v>
      </c>
      <c r="N760" s="121" t="s">
        <v>43</v>
      </c>
      <c r="O760" s="28" t="s">
        <v>1572</v>
      </c>
      <c r="P760" s="40" t="s">
        <v>42</v>
      </c>
      <c r="Q760" s="28"/>
      <c r="R760" s="28"/>
      <c r="T760" s="30">
        <v>7649408</v>
      </c>
      <c r="U760" s="31">
        <v>0</v>
      </c>
      <c r="V760" s="31">
        <v>0</v>
      </c>
      <c r="W760" s="42"/>
      <c r="X760" s="107">
        <f t="shared" si="15"/>
        <v>7649408</v>
      </c>
      <c r="Y760" s="166">
        <f t="shared" si="16"/>
        <v>7649408</v>
      </c>
      <c r="Z760" s="35">
        <v>44378</v>
      </c>
      <c r="AA760" s="47"/>
      <c r="AB760" s="47"/>
      <c r="AC760" s="39"/>
      <c r="AD760" s="38"/>
      <c r="AE760" s="48"/>
      <c r="AF760" s="38"/>
      <c r="AG760" s="38"/>
      <c r="AH760" s="38"/>
    </row>
    <row r="761" spans="1:34" ht="27.95" hidden="1" customHeight="1" x14ac:dyDescent="0.25">
      <c r="A761" s="118"/>
      <c r="B761" s="21">
        <v>2021</v>
      </c>
      <c r="C761" s="108"/>
      <c r="D761" s="46" t="s">
        <v>1497</v>
      </c>
      <c r="E761" s="22" t="s">
        <v>1497</v>
      </c>
      <c r="F761" s="4" t="s">
        <v>1497</v>
      </c>
      <c r="G761" s="154" t="s">
        <v>1580</v>
      </c>
      <c r="H761" s="24" t="s">
        <v>837</v>
      </c>
      <c r="I761" s="25" t="s">
        <v>40</v>
      </c>
      <c r="J761" s="21" t="s">
        <v>835</v>
      </c>
      <c r="K761" s="161"/>
      <c r="L761" s="26"/>
      <c r="M761" s="112">
        <v>13101040102</v>
      </c>
      <c r="N761" s="121" t="s">
        <v>43</v>
      </c>
      <c r="O761" s="28" t="s">
        <v>1562</v>
      </c>
      <c r="P761" s="40" t="s">
        <v>42</v>
      </c>
      <c r="Q761" s="28"/>
      <c r="R761" s="28"/>
      <c r="T761" s="30">
        <v>7649408</v>
      </c>
      <c r="U761" s="31">
        <v>0</v>
      </c>
      <c r="V761" s="31">
        <v>0</v>
      </c>
      <c r="W761" s="42"/>
      <c r="X761" s="107">
        <f t="shared" si="15"/>
        <v>7649408</v>
      </c>
      <c r="Y761" s="166">
        <f t="shared" si="16"/>
        <v>7649408</v>
      </c>
      <c r="Z761" s="35">
        <v>44412</v>
      </c>
      <c r="AA761" s="47"/>
      <c r="AB761" s="47"/>
      <c r="AC761" s="39"/>
      <c r="AD761" s="38"/>
      <c r="AE761" s="48"/>
      <c r="AF761" s="38"/>
      <c r="AG761" s="38"/>
      <c r="AH761" s="38"/>
    </row>
    <row r="762" spans="1:34" ht="27.95" hidden="1" customHeight="1" x14ac:dyDescent="0.25">
      <c r="A762" s="118"/>
      <c r="B762" s="21">
        <v>2021</v>
      </c>
      <c r="C762" s="108"/>
      <c r="D762" s="46" t="s">
        <v>1497</v>
      </c>
      <c r="E762" s="22" t="s">
        <v>1497</v>
      </c>
      <c r="F762" s="4" t="s">
        <v>1497</v>
      </c>
      <c r="G762" s="154" t="s">
        <v>1580</v>
      </c>
      <c r="H762" s="24" t="s">
        <v>837</v>
      </c>
      <c r="I762" s="25" t="s">
        <v>40</v>
      </c>
      <c r="J762" s="21" t="s">
        <v>835</v>
      </c>
      <c r="K762" s="161"/>
      <c r="L762" s="26"/>
      <c r="M762" s="112">
        <v>13101040102</v>
      </c>
      <c r="N762" s="121" t="s">
        <v>43</v>
      </c>
      <c r="O762" s="28" t="s">
        <v>1563</v>
      </c>
      <c r="P762" s="40" t="s">
        <v>42</v>
      </c>
      <c r="Q762" s="28"/>
      <c r="R762" s="28"/>
      <c r="T762" s="30">
        <v>7649408</v>
      </c>
      <c r="U762" s="31">
        <v>0</v>
      </c>
      <c r="V762" s="31">
        <v>0</v>
      </c>
      <c r="W762" s="42"/>
      <c r="X762" s="107">
        <f t="shared" si="15"/>
        <v>7649408</v>
      </c>
      <c r="Y762" s="166">
        <f t="shared" si="16"/>
        <v>7649408</v>
      </c>
      <c r="Z762" s="35">
        <v>44412</v>
      </c>
      <c r="AA762" s="47"/>
      <c r="AB762" s="47"/>
      <c r="AC762" s="39"/>
      <c r="AD762" s="38"/>
      <c r="AE762" s="48"/>
      <c r="AF762" s="38"/>
      <c r="AG762" s="38"/>
      <c r="AH762" s="38"/>
    </row>
    <row r="763" spans="1:34" ht="27.95" hidden="1" customHeight="1" x14ac:dyDescent="0.25">
      <c r="A763" s="118"/>
      <c r="B763" s="21">
        <v>2021</v>
      </c>
      <c r="C763" s="108"/>
      <c r="D763" s="46" t="s">
        <v>1497</v>
      </c>
      <c r="E763" s="22" t="s">
        <v>1497</v>
      </c>
      <c r="F763" s="4" t="s">
        <v>1497</v>
      </c>
      <c r="G763" s="154" t="s">
        <v>1580</v>
      </c>
      <c r="H763" s="24" t="s">
        <v>837</v>
      </c>
      <c r="I763" s="25" t="s">
        <v>40</v>
      </c>
      <c r="J763" s="21" t="s">
        <v>835</v>
      </c>
      <c r="K763" s="161"/>
      <c r="L763" s="26"/>
      <c r="M763" s="112">
        <v>13101040102</v>
      </c>
      <c r="N763" s="121" t="s">
        <v>43</v>
      </c>
      <c r="O763" s="28" t="s">
        <v>1564</v>
      </c>
      <c r="P763" s="40" t="s">
        <v>42</v>
      </c>
      <c r="Q763" s="28"/>
      <c r="R763" s="28"/>
      <c r="T763" s="30">
        <v>7649408</v>
      </c>
      <c r="U763" s="31">
        <v>0</v>
      </c>
      <c r="V763" s="31">
        <v>0</v>
      </c>
      <c r="W763" s="42"/>
      <c r="X763" s="107">
        <f t="shared" si="15"/>
        <v>7649408</v>
      </c>
      <c r="Y763" s="166">
        <f t="shared" si="16"/>
        <v>7649408</v>
      </c>
      <c r="Z763" s="35">
        <v>44412</v>
      </c>
      <c r="AA763" s="47"/>
      <c r="AB763" s="47"/>
      <c r="AC763" s="39"/>
      <c r="AD763" s="38"/>
      <c r="AE763" s="48"/>
      <c r="AF763" s="38"/>
      <c r="AG763" s="38"/>
      <c r="AH763" s="38"/>
    </row>
    <row r="764" spans="1:34" ht="27.95" hidden="1" customHeight="1" x14ac:dyDescent="0.25">
      <c r="A764" s="118"/>
      <c r="B764" s="21">
        <v>2021</v>
      </c>
      <c r="C764" s="108"/>
      <c r="D764" s="46" t="s">
        <v>1497</v>
      </c>
      <c r="E764" s="22" t="s">
        <v>1497</v>
      </c>
      <c r="F764" s="4" t="s">
        <v>1497</v>
      </c>
      <c r="G764" s="154" t="s">
        <v>1580</v>
      </c>
      <c r="H764" s="24" t="s">
        <v>837</v>
      </c>
      <c r="I764" s="25" t="s">
        <v>40</v>
      </c>
      <c r="J764" s="21" t="s">
        <v>835</v>
      </c>
      <c r="K764" s="161"/>
      <c r="L764" s="26"/>
      <c r="M764" s="112">
        <v>13101040102</v>
      </c>
      <c r="N764" s="121" t="s">
        <v>43</v>
      </c>
      <c r="O764" s="28" t="s">
        <v>1565</v>
      </c>
      <c r="P764" s="40" t="s">
        <v>42</v>
      </c>
      <c r="Q764" s="28"/>
      <c r="R764" s="28"/>
      <c r="T764" s="30">
        <v>7649408</v>
      </c>
      <c r="U764" s="31">
        <v>0</v>
      </c>
      <c r="V764" s="31">
        <v>0</v>
      </c>
      <c r="W764" s="42"/>
      <c r="X764" s="107">
        <f t="shared" si="15"/>
        <v>7649408</v>
      </c>
      <c r="Y764" s="166">
        <f t="shared" si="16"/>
        <v>7649408</v>
      </c>
      <c r="Z764" s="35">
        <v>44412</v>
      </c>
      <c r="AA764" s="47"/>
      <c r="AB764" s="47"/>
      <c r="AC764" s="39"/>
      <c r="AD764" s="38"/>
      <c r="AE764" s="48"/>
      <c r="AF764" s="38"/>
      <c r="AG764" s="38"/>
      <c r="AH764" s="38"/>
    </row>
    <row r="765" spans="1:34" ht="27.95" hidden="1" customHeight="1" x14ac:dyDescent="0.25">
      <c r="A765" s="118"/>
      <c r="B765" s="21">
        <v>2021</v>
      </c>
      <c r="C765" s="108"/>
      <c r="D765" s="46" t="s">
        <v>1497</v>
      </c>
      <c r="E765" s="22" t="s">
        <v>1497</v>
      </c>
      <c r="F765" s="4" t="s">
        <v>1497</v>
      </c>
      <c r="G765" s="154" t="s">
        <v>1580</v>
      </c>
      <c r="H765" s="24" t="s">
        <v>837</v>
      </c>
      <c r="I765" s="25" t="s">
        <v>40</v>
      </c>
      <c r="J765" s="21" t="s">
        <v>835</v>
      </c>
      <c r="K765" s="161"/>
      <c r="L765" s="26"/>
      <c r="M765" s="112">
        <v>13101040102</v>
      </c>
      <c r="N765" s="121" t="s">
        <v>43</v>
      </c>
      <c r="O765" s="28" t="s">
        <v>1566</v>
      </c>
      <c r="P765" s="40" t="s">
        <v>42</v>
      </c>
      <c r="Q765" s="28"/>
      <c r="R765" s="28"/>
      <c r="T765" s="30">
        <v>7649408</v>
      </c>
      <c r="U765" s="31">
        <v>0</v>
      </c>
      <c r="V765" s="31">
        <v>0</v>
      </c>
      <c r="W765" s="42"/>
      <c r="X765" s="107">
        <f t="shared" si="15"/>
        <v>7649408</v>
      </c>
      <c r="Y765" s="166">
        <f t="shared" si="16"/>
        <v>7649408</v>
      </c>
      <c r="Z765" s="35">
        <v>44412</v>
      </c>
      <c r="AA765" s="47"/>
      <c r="AB765" s="47"/>
      <c r="AC765" s="39"/>
      <c r="AD765" s="38"/>
      <c r="AE765" s="48"/>
      <c r="AF765" s="38"/>
      <c r="AG765" s="38"/>
      <c r="AH765" s="38"/>
    </row>
    <row r="766" spans="1:34" ht="27.95" hidden="1" customHeight="1" x14ac:dyDescent="0.25">
      <c r="A766" s="118"/>
      <c r="B766" s="21">
        <v>2021</v>
      </c>
      <c r="C766" s="108"/>
      <c r="D766" s="46" t="s">
        <v>1497</v>
      </c>
      <c r="E766" s="22" t="s">
        <v>1497</v>
      </c>
      <c r="F766" s="4" t="s">
        <v>1497</v>
      </c>
      <c r="G766" s="154" t="s">
        <v>1580</v>
      </c>
      <c r="H766" s="24" t="s">
        <v>837</v>
      </c>
      <c r="I766" s="25" t="s">
        <v>40</v>
      </c>
      <c r="J766" s="21" t="s">
        <v>835</v>
      </c>
      <c r="K766" s="161"/>
      <c r="L766" s="26"/>
      <c r="M766" s="112">
        <v>13101040102</v>
      </c>
      <c r="N766" s="121" t="s">
        <v>43</v>
      </c>
      <c r="O766" s="28" t="s">
        <v>1567</v>
      </c>
      <c r="P766" s="40" t="s">
        <v>42</v>
      </c>
      <c r="Q766" s="28"/>
      <c r="R766" s="28"/>
      <c r="T766" s="30">
        <v>7649408</v>
      </c>
      <c r="U766" s="31">
        <v>0</v>
      </c>
      <c r="V766" s="31">
        <v>0</v>
      </c>
      <c r="W766" s="42"/>
      <c r="X766" s="107">
        <f t="shared" si="15"/>
        <v>7649408</v>
      </c>
      <c r="Y766" s="166">
        <f t="shared" si="16"/>
        <v>7649408</v>
      </c>
      <c r="Z766" s="35">
        <v>44412</v>
      </c>
      <c r="AA766" s="47"/>
      <c r="AB766" s="47"/>
      <c r="AC766" s="39"/>
      <c r="AD766" s="38"/>
      <c r="AE766" s="48"/>
      <c r="AF766" s="38"/>
      <c r="AG766" s="38"/>
      <c r="AH766" s="38"/>
    </row>
    <row r="767" spans="1:34" ht="27.95" hidden="1" customHeight="1" x14ac:dyDescent="0.25">
      <c r="A767" s="118"/>
      <c r="B767" s="21">
        <v>2021</v>
      </c>
      <c r="C767" s="108"/>
      <c r="D767" s="46" t="s">
        <v>1497</v>
      </c>
      <c r="E767" s="22" t="s">
        <v>1497</v>
      </c>
      <c r="F767" s="4" t="s">
        <v>1497</v>
      </c>
      <c r="G767" s="154" t="s">
        <v>1580</v>
      </c>
      <c r="H767" s="24" t="s">
        <v>837</v>
      </c>
      <c r="I767" s="25" t="s">
        <v>40</v>
      </c>
      <c r="J767" s="21" t="s">
        <v>835</v>
      </c>
      <c r="K767" s="161"/>
      <c r="L767" s="26"/>
      <c r="M767" s="112">
        <v>13101040102</v>
      </c>
      <c r="N767" s="121" t="s">
        <v>43</v>
      </c>
      <c r="O767" s="28" t="s">
        <v>1568</v>
      </c>
      <c r="P767" s="40" t="s">
        <v>42</v>
      </c>
      <c r="Q767" s="28"/>
      <c r="R767" s="28"/>
      <c r="T767" s="30">
        <v>7649408</v>
      </c>
      <c r="U767" s="31">
        <v>0</v>
      </c>
      <c r="V767" s="31">
        <v>0</v>
      </c>
      <c r="W767" s="42"/>
      <c r="X767" s="107">
        <f t="shared" si="15"/>
        <v>7649408</v>
      </c>
      <c r="Y767" s="166">
        <f t="shared" si="16"/>
        <v>7649408</v>
      </c>
      <c r="Z767" s="35">
        <v>44412</v>
      </c>
      <c r="AA767" s="47"/>
      <c r="AB767" s="47"/>
      <c r="AC767" s="39"/>
      <c r="AD767" s="38"/>
      <c r="AE767" s="48"/>
      <c r="AF767" s="38"/>
      <c r="AG767" s="38"/>
      <c r="AH767" s="38"/>
    </row>
    <row r="768" spans="1:34" ht="27.95" hidden="1" customHeight="1" x14ac:dyDescent="0.25">
      <c r="A768" s="118"/>
      <c r="B768" s="21">
        <v>2021</v>
      </c>
      <c r="C768" s="108"/>
      <c r="D768" s="46" t="s">
        <v>1497</v>
      </c>
      <c r="E768" s="22" t="s">
        <v>1497</v>
      </c>
      <c r="F768" s="4" t="s">
        <v>1497</v>
      </c>
      <c r="G768" s="154" t="s">
        <v>1580</v>
      </c>
      <c r="H768" s="24" t="s">
        <v>837</v>
      </c>
      <c r="I768" s="25" t="s">
        <v>40</v>
      </c>
      <c r="J768" s="21" t="s">
        <v>835</v>
      </c>
      <c r="K768" s="161"/>
      <c r="L768" s="26"/>
      <c r="M768" s="112">
        <v>13101040102</v>
      </c>
      <c r="N768" s="121" t="s">
        <v>43</v>
      </c>
      <c r="O768" s="28" t="s">
        <v>1569</v>
      </c>
      <c r="P768" s="40" t="s">
        <v>42</v>
      </c>
      <c r="Q768" s="28"/>
      <c r="R768" s="28"/>
      <c r="T768" s="30">
        <v>7649408</v>
      </c>
      <c r="U768" s="31">
        <v>0</v>
      </c>
      <c r="V768" s="31">
        <v>0</v>
      </c>
      <c r="W768" s="42"/>
      <c r="X768" s="107">
        <f t="shared" si="15"/>
        <v>7649408</v>
      </c>
      <c r="Y768" s="166">
        <f t="shared" si="16"/>
        <v>7649408</v>
      </c>
      <c r="Z768" s="35">
        <v>44412</v>
      </c>
      <c r="AA768" s="47"/>
      <c r="AB768" s="47"/>
      <c r="AC768" s="39"/>
      <c r="AD768" s="38"/>
      <c r="AE768" s="48"/>
      <c r="AF768" s="38"/>
      <c r="AG768" s="38"/>
      <c r="AH768" s="38"/>
    </row>
    <row r="769" spans="1:34" ht="27.95" hidden="1" customHeight="1" x14ac:dyDescent="0.25">
      <c r="A769" s="118"/>
      <c r="B769" s="21">
        <v>2021</v>
      </c>
      <c r="C769" s="108"/>
      <c r="D769" s="46" t="s">
        <v>1497</v>
      </c>
      <c r="E769" s="22" t="s">
        <v>1497</v>
      </c>
      <c r="F769" s="4" t="s">
        <v>1497</v>
      </c>
      <c r="G769" s="154" t="s">
        <v>1580</v>
      </c>
      <c r="H769" s="24" t="s">
        <v>837</v>
      </c>
      <c r="I769" s="25" t="s">
        <v>40</v>
      </c>
      <c r="J769" s="21" t="s">
        <v>835</v>
      </c>
      <c r="K769" s="161"/>
      <c r="L769" s="26"/>
      <c r="M769" s="112">
        <v>13101040102</v>
      </c>
      <c r="N769" s="121" t="s">
        <v>43</v>
      </c>
      <c r="O769" s="28" t="s">
        <v>1570</v>
      </c>
      <c r="P769" s="40" t="s">
        <v>42</v>
      </c>
      <c r="Q769" s="28"/>
      <c r="R769" s="28"/>
      <c r="T769" s="30">
        <v>7649408</v>
      </c>
      <c r="U769" s="31">
        <v>0</v>
      </c>
      <c r="V769" s="31">
        <v>0</v>
      </c>
      <c r="W769" s="42"/>
      <c r="X769" s="107">
        <f t="shared" si="15"/>
        <v>7649408</v>
      </c>
      <c r="Y769" s="166">
        <f t="shared" si="16"/>
        <v>7649408</v>
      </c>
      <c r="Z769" s="35">
        <v>44412</v>
      </c>
      <c r="AA769" s="47"/>
      <c r="AB769" s="47"/>
      <c r="AC769" s="39"/>
      <c r="AD769" s="38"/>
      <c r="AE769" s="48"/>
      <c r="AF769" s="38"/>
      <c r="AG769" s="38"/>
      <c r="AH769" s="38"/>
    </row>
    <row r="770" spans="1:34" ht="27.95" hidden="1" customHeight="1" x14ac:dyDescent="0.25">
      <c r="A770" s="118"/>
      <c r="B770" s="21">
        <v>2021</v>
      </c>
      <c r="C770" s="108"/>
      <c r="D770" s="46" t="s">
        <v>1497</v>
      </c>
      <c r="E770" s="22" t="s">
        <v>1497</v>
      </c>
      <c r="F770" s="4" t="s">
        <v>1497</v>
      </c>
      <c r="G770" s="154" t="s">
        <v>1580</v>
      </c>
      <c r="H770" s="24" t="s">
        <v>837</v>
      </c>
      <c r="I770" s="25" t="s">
        <v>40</v>
      </c>
      <c r="J770" s="21" t="s">
        <v>835</v>
      </c>
      <c r="K770" s="161"/>
      <c r="L770" s="26"/>
      <c r="M770" s="112">
        <v>13101040102</v>
      </c>
      <c r="N770" s="121" t="s">
        <v>43</v>
      </c>
      <c r="O770" s="28" t="s">
        <v>1571</v>
      </c>
      <c r="P770" s="40" t="s">
        <v>42</v>
      </c>
      <c r="Q770" s="28"/>
      <c r="R770" s="28"/>
      <c r="T770" s="30">
        <v>3059763</v>
      </c>
      <c r="U770" s="31">
        <v>0</v>
      </c>
      <c r="V770" s="31">
        <v>0</v>
      </c>
      <c r="W770" s="42"/>
      <c r="X770" s="107">
        <f t="shared" si="15"/>
        <v>3059763</v>
      </c>
      <c r="Y770" s="166">
        <f t="shared" si="16"/>
        <v>3059763</v>
      </c>
      <c r="Z770" s="35">
        <v>44412</v>
      </c>
      <c r="AA770" s="47"/>
      <c r="AB770" s="47"/>
      <c r="AC770" s="39"/>
      <c r="AD770" s="38"/>
      <c r="AE770" s="48"/>
      <c r="AF770" s="38"/>
      <c r="AG770" s="38"/>
      <c r="AH770" s="38"/>
    </row>
    <row r="771" spans="1:34" ht="27.95" hidden="1" customHeight="1" x14ac:dyDescent="0.25">
      <c r="A771" s="118"/>
      <c r="B771" s="21">
        <v>2021</v>
      </c>
      <c r="C771" s="108"/>
      <c r="D771" s="46" t="s">
        <v>1497</v>
      </c>
      <c r="E771" s="22" t="s">
        <v>1497</v>
      </c>
      <c r="F771" s="4" t="s">
        <v>1497</v>
      </c>
      <c r="G771" s="154" t="s">
        <v>1580</v>
      </c>
      <c r="H771" s="24" t="s">
        <v>837</v>
      </c>
      <c r="I771" s="25" t="s">
        <v>40</v>
      </c>
      <c r="J771" s="21" t="s">
        <v>835</v>
      </c>
      <c r="K771" s="161"/>
      <c r="L771" s="26"/>
      <c r="M771" s="112">
        <v>13101040102</v>
      </c>
      <c r="N771" s="121" t="s">
        <v>43</v>
      </c>
      <c r="O771" s="28" t="s">
        <v>1572</v>
      </c>
      <c r="P771" s="40" t="s">
        <v>42</v>
      </c>
      <c r="Q771" s="28"/>
      <c r="R771" s="28"/>
      <c r="T771" s="30">
        <v>7649408</v>
      </c>
      <c r="U771" s="31">
        <v>0</v>
      </c>
      <c r="V771" s="31">
        <v>0</v>
      </c>
      <c r="W771" s="42"/>
      <c r="X771" s="107">
        <f t="shared" si="15"/>
        <v>7649408</v>
      </c>
      <c r="Y771" s="166">
        <f t="shared" si="16"/>
        <v>7649408</v>
      </c>
      <c r="Z771" s="35">
        <v>44412</v>
      </c>
      <c r="AA771" s="47"/>
      <c r="AB771" s="47"/>
      <c r="AC771" s="39"/>
      <c r="AD771" s="38"/>
      <c r="AE771" s="48"/>
      <c r="AF771" s="38"/>
      <c r="AG771" s="38"/>
      <c r="AH771" s="38"/>
    </row>
    <row r="772" spans="1:34" ht="27.95" hidden="1" customHeight="1" x14ac:dyDescent="0.25">
      <c r="A772" s="118"/>
      <c r="B772" s="21">
        <v>2021</v>
      </c>
      <c r="C772" s="108"/>
      <c r="D772" s="46" t="s">
        <v>1497</v>
      </c>
      <c r="E772" s="22" t="s">
        <v>1497</v>
      </c>
      <c r="F772" s="4" t="s">
        <v>1497</v>
      </c>
      <c r="G772" s="154" t="s">
        <v>1587</v>
      </c>
      <c r="H772" s="24" t="s">
        <v>837</v>
      </c>
      <c r="I772" s="25" t="s">
        <v>40</v>
      </c>
      <c r="J772" s="21" t="s">
        <v>835</v>
      </c>
      <c r="K772" s="161"/>
      <c r="L772" s="26"/>
      <c r="M772" s="112">
        <v>13101040102</v>
      </c>
      <c r="N772" s="121" t="s">
        <v>43</v>
      </c>
      <c r="O772" s="28" t="s">
        <v>1562</v>
      </c>
      <c r="P772" s="40" t="s">
        <v>42</v>
      </c>
      <c r="Q772" s="28"/>
      <c r="R772" s="28"/>
      <c r="T772" s="30">
        <v>7649408</v>
      </c>
      <c r="U772" s="31">
        <v>0</v>
      </c>
      <c r="V772" s="31">
        <v>0</v>
      </c>
      <c r="W772" s="42"/>
      <c r="X772" s="107">
        <f t="shared" si="15"/>
        <v>7649408</v>
      </c>
      <c r="Y772" s="166">
        <f t="shared" si="16"/>
        <v>7649408</v>
      </c>
      <c r="Z772" s="35">
        <v>44440</v>
      </c>
      <c r="AA772" s="47"/>
      <c r="AB772" s="47"/>
      <c r="AC772" s="39"/>
      <c r="AD772" s="38"/>
      <c r="AE772" s="48"/>
      <c r="AF772" s="38"/>
      <c r="AG772" s="38"/>
      <c r="AH772" s="38"/>
    </row>
    <row r="773" spans="1:34" ht="27.95" hidden="1" customHeight="1" x14ac:dyDescent="0.25">
      <c r="A773" s="118"/>
      <c r="B773" s="21">
        <v>2021</v>
      </c>
      <c r="C773" s="108"/>
      <c r="D773" s="46" t="s">
        <v>1497</v>
      </c>
      <c r="E773" s="22" t="s">
        <v>1497</v>
      </c>
      <c r="F773" s="4" t="s">
        <v>1497</v>
      </c>
      <c r="G773" s="154" t="s">
        <v>1587</v>
      </c>
      <c r="H773" s="24" t="s">
        <v>837</v>
      </c>
      <c r="I773" s="25" t="s">
        <v>40</v>
      </c>
      <c r="J773" s="21" t="s">
        <v>835</v>
      </c>
      <c r="K773" s="161"/>
      <c r="L773" s="26"/>
      <c r="M773" s="112">
        <v>13101040102</v>
      </c>
      <c r="N773" s="121" t="s">
        <v>43</v>
      </c>
      <c r="O773" s="28" t="s">
        <v>1563</v>
      </c>
      <c r="P773" s="40" t="s">
        <v>42</v>
      </c>
      <c r="Q773" s="28"/>
      <c r="R773" s="28"/>
      <c r="T773" s="30">
        <v>7649408</v>
      </c>
      <c r="U773" s="31">
        <v>0</v>
      </c>
      <c r="V773" s="31">
        <v>0</v>
      </c>
      <c r="W773" s="42"/>
      <c r="X773" s="107">
        <f t="shared" si="15"/>
        <v>7649408</v>
      </c>
      <c r="Y773" s="166">
        <f t="shared" si="16"/>
        <v>7649408</v>
      </c>
      <c r="Z773" s="35">
        <v>44440</v>
      </c>
      <c r="AA773" s="47"/>
      <c r="AB773" s="47"/>
      <c r="AC773" s="39"/>
      <c r="AD773" s="38"/>
      <c r="AE773" s="48"/>
      <c r="AF773" s="38"/>
      <c r="AG773" s="38"/>
      <c r="AH773" s="38"/>
    </row>
    <row r="774" spans="1:34" ht="27.95" hidden="1" customHeight="1" x14ac:dyDescent="0.25">
      <c r="A774" s="118"/>
      <c r="B774" s="21">
        <v>2021</v>
      </c>
      <c r="C774" s="108"/>
      <c r="D774" s="46" t="s">
        <v>1497</v>
      </c>
      <c r="E774" s="22" t="s">
        <v>1497</v>
      </c>
      <c r="F774" s="4" t="s">
        <v>1497</v>
      </c>
      <c r="G774" s="154" t="s">
        <v>1587</v>
      </c>
      <c r="H774" s="24" t="s">
        <v>837</v>
      </c>
      <c r="I774" s="25" t="s">
        <v>40</v>
      </c>
      <c r="J774" s="21" t="s">
        <v>835</v>
      </c>
      <c r="K774" s="161"/>
      <c r="L774" s="26"/>
      <c r="M774" s="112">
        <v>13101040102</v>
      </c>
      <c r="N774" s="121" t="s">
        <v>43</v>
      </c>
      <c r="O774" s="28" t="s">
        <v>1564</v>
      </c>
      <c r="P774" s="40" t="s">
        <v>42</v>
      </c>
      <c r="Q774" s="28"/>
      <c r="R774" s="28"/>
      <c r="T774" s="30">
        <v>7649408</v>
      </c>
      <c r="U774" s="31">
        <v>0</v>
      </c>
      <c r="V774" s="31">
        <v>0</v>
      </c>
      <c r="W774" s="42"/>
      <c r="X774" s="107">
        <f t="shared" si="15"/>
        <v>7649408</v>
      </c>
      <c r="Y774" s="166">
        <f t="shared" si="16"/>
        <v>7649408</v>
      </c>
      <c r="Z774" s="35">
        <v>44440</v>
      </c>
      <c r="AA774" s="47"/>
      <c r="AB774" s="47"/>
      <c r="AC774" s="39"/>
      <c r="AD774" s="38"/>
      <c r="AE774" s="48"/>
      <c r="AF774" s="38"/>
      <c r="AG774" s="38"/>
      <c r="AH774" s="38"/>
    </row>
    <row r="775" spans="1:34" ht="27.95" hidden="1" customHeight="1" x14ac:dyDescent="0.25">
      <c r="A775" s="118"/>
      <c r="B775" s="21">
        <v>2021</v>
      </c>
      <c r="C775" s="108"/>
      <c r="D775" s="46" t="s">
        <v>1497</v>
      </c>
      <c r="E775" s="22" t="s">
        <v>1497</v>
      </c>
      <c r="F775" s="4" t="s">
        <v>1497</v>
      </c>
      <c r="G775" s="154" t="s">
        <v>1587</v>
      </c>
      <c r="H775" s="24" t="s">
        <v>837</v>
      </c>
      <c r="I775" s="25" t="s">
        <v>40</v>
      </c>
      <c r="J775" s="21" t="s">
        <v>835</v>
      </c>
      <c r="K775" s="161"/>
      <c r="L775" s="26"/>
      <c r="M775" s="112">
        <v>13101040102</v>
      </c>
      <c r="N775" s="121" t="s">
        <v>43</v>
      </c>
      <c r="O775" s="28" t="s">
        <v>1565</v>
      </c>
      <c r="P775" s="40" t="s">
        <v>42</v>
      </c>
      <c r="Q775" s="28"/>
      <c r="R775" s="28"/>
      <c r="T775" s="30">
        <v>7649408</v>
      </c>
      <c r="U775" s="31">
        <v>0</v>
      </c>
      <c r="V775" s="31">
        <v>0</v>
      </c>
      <c r="W775" s="42"/>
      <c r="X775" s="107">
        <f t="shared" si="15"/>
        <v>7649408</v>
      </c>
      <c r="Y775" s="166">
        <f t="shared" si="16"/>
        <v>7649408</v>
      </c>
      <c r="Z775" s="35">
        <v>44440</v>
      </c>
      <c r="AA775" s="47"/>
      <c r="AB775" s="47"/>
      <c r="AC775" s="39"/>
      <c r="AD775" s="38"/>
      <c r="AE775" s="48"/>
      <c r="AF775" s="38"/>
      <c r="AG775" s="38"/>
      <c r="AH775" s="38"/>
    </row>
    <row r="776" spans="1:34" ht="27.95" hidden="1" customHeight="1" x14ac:dyDescent="0.25">
      <c r="A776" s="118"/>
      <c r="B776" s="21">
        <v>2021</v>
      </c>
      <c r="C776" s="108"/>
      <c r="D776" s="46" t="s">
        <v>1497</v>
      </c>
      <c r="E776" s="22" t="s">
        <v>1497</v>
      </c>
      <c r="F776" s="4" t="s">
        <v>1497</v>
      </c>
      <c r="G776" s="154" t="s">
        <v>1587</v>
      </c>
      <c r="H776" s="24" t="s">
        <v>837</v>
      </c>
      <c r="I776" s="25" t="s">
        <v>40</v>
      </c>
      <c r="J776" s="21" t="s">
        <v>835</v>
      </c>
      <c r="K776" s="161"/>
      <c r="L776" s="26"/>
      <c r="M776" s="112">
        <v>13101040102</v>
      </c>
      <c r="N776" s="121" t="s">
        <v>43</v>
      </c>
      <c r="O776" s="28" t="s">
        <v>1566</v>
      </c>
      <c r="P776" s="40" t="s">
        <v>42</v>
      </c>
      <c r="Q776" s="28"/>
      <c r="R776" s="28"/>
      <c r="T776" s="30">
        <v>7649408</v>
      </c>
      <c r="U776" s="31">
        <v>0</v>
      </c>
      <c r="V776" s="31">
        <v>0</v>
      </c>
      <c r="W776" s="42"/>
      <c r="X776" s="107">
        <f t="shared" si="15"/>
        <v>7649408</v>
      </c>
      <c r="Y776" s="166">
        <f t="shared" si="16"/>
        <v>7649408</v>
      </c>
      <c r="Z776" s="35">
        <v>44440</v>
      </c>
      <c r="AA776" s="47"/>
      <c r="AB776" s="47"/>
      <c r="AC776" s="39"/>
      <c r="AD776" s="38"/>
      <c r="AE776" s="48"/>
      <c r="AF776" s="38"/>
      <c r="AG776" s="38"/>
      <c r="AH776" s="38"/>
    </row>
    <row r="777" spans="1:34" ht="27.95" hidden="1" customHeight="1" x14ac:dyDescent="0.25">
      <c r="A777" s="118"/>
      <c r="B777" s="21">
        <v>2021</v>
      </c>
      <c r="C777" s="108"/>
      <c r="D777" s="46" t="s">
        <v>1497</v>
      </c>
      <c r="E777" s="22" t="s">
        <v>1497</v>
      </c>
      <c r="F777" s="4" t="s">
        <v>1497</v>
      </c>
      <c r="G777" s="154" t="s">
        <v>1587</v>
      </c>
      <c r="H777" s="24" t="s">
        <v>837</v>
      </c>
      <c r="I777" s="25" t="s">
        <v>40</v>
      </c>
      <c r="J777" s="21" t="s">
        <v>835</v>
      </c>
      <c r="K777" s="161"/>
      <c r="L777" s="26"/>
      <c r="M777" s="112">
        <v>13101040102</v>
      </c>
      <c r="N777" s="121" t="s">
        <v>43</v>
      </c>
      <c r="O777" s="28" t="s">
        <v>1567</v>
      </c>
      <c r="P777" s="40" t="s">
        <v>42</v>
      </c>
      <c r="Q777" s="28"/>
      <c r="R777" s="28"/>
      <c r="T777" s="30">
        <v>7649408</v>
      </c>
      <c r="U777" s="31">
        <v>0</v>
      </c>
      <c r="V777" s="31">
        <v>0</v>
      </c>
      <c r="W777" s="42"/>
      <c r="X777" s="107">
        <f t="shared" si="15"/>
        <v>7649408</v>
      </c>
      <c r="Y777" s="166">
        <f t="shared" si="16"/>
        <v>7649408</v>
      </c>
      <c r="Z777" s="35">
        <v>44440</v>
      </c>
      <c r="AA777" s="47"/>
      <c r="AB777" s="47"/>
      <c r="AC777" s="39"/>
      <c r="AD777" s="38"/>
      <c r="AE777" s="48"/>
      <c r="AF777" s="38"/>
      <c r="AG777" s="38"/>
      <c r="AH777" s="38"/>
    </row>
    <row r="778" spans="1:34" ht="27.95" hidden="1" customHeight="1" x14ac:dyDescent="0.25">
      <c r="A778" s="118"/>
      <c r="B778" s="21">
        <v>2021</v>
      </c>
      <c r="C778" s="108"/>
      <c r="D778" s="46" t="s">
        <v>1497</v>
      </c>
      <c r="E778" s="22" t="s">
        <v>1497</v>
      </c>
      <c r="F778" s="4" t="s">
        <v>1497</v>
      </c>
      <c r="G778" s="154" t="s">
        <v>1587</v>
      </c>
      <c r="H778" s="24" t="s">
        <v>837</v>
      </c>
      <c r="I778" s="25" t="s">
        <v>40</v>
      </c>
      <c r="J778" s="21" t="s">
        <v>835</v>
      </c>
      <c r="K778" s="161"/>
      <c r="L778" s="26"/>
      <c r="M778" s="112">
        <v>13101040102</v>
      </c>
      <c r="N778" s="121" t="s">
        <v>43</v>
      </c>
      <c r="O778" s="28" t="s">
        <v>1568</v>
      </c>
      <c r="P778" s="40" t="s">
        <v>42</v>
      </c>
      <c r="Q778" s="28"/>
      <c r="R778" s="28"/>
      <c r="T778" s="30">
        <v>7649408</v>
      </c>
      <c r="U778" s="31">
        <v>0</v>
      </c>
      <c r="V778" s="31">
        <v>0</v>
      </c>
      <c r="W778" s="42"/>
      <c r="X778" s="107">
        <f t="shared" si="15"/>
        <v>7649408</v>
      </c>
      <c r="Y778" s="166">
        <f t="shared" si="16"/>
        <v>7649408</v>
      </c>
      <c r="Z778" s="35">
        <v>44440</v>
      </c>
      <c r="AA778" s="47"/>
      <c r="AB778" s="47"/>
      <c r="AC778" s="39"/>
      <c r="AD778" s="38"/>
      <c r="AE778" s="48"/>
      <c r="AF778" s="38"/>
      <c r="AG778" s="38"/>
      <c r="AH778" s="38"/>
    </row>
    <row r="779" spans="1:34" ht="27.95" hidden="1" customHeight="1" x14ac:dyDescent="0.25">
      <c r="A779" s="118"/>
      <c r="B779" s="21">
        <v>2021</v>
      </c>
      <c r="C779" s="108"/>
      <c r="D779" s="46" t="s">
        <v>1497</v>
      </c>
      <c r="E779" s="22" t="s">
        <v>1497</v>
      </c>
      <c r="F779" s="4" t="s">
        <v>1497</v>
      </c>
      <c r="G779" s="154" t="s">
        <v>1587</v>
      </c>
      <c r="H779" s="24" t="s">
        <v>837</v>
      </c>
      <c r="I779" s="25" t="s">
        <v>40</v>
      </c>
      <c r="J779" s="21" t="s">
        <v>835</v>
      </c>
      <c r="K779" s="161"/>
      <c r="L779" s="26"/>
      <c r="M779" s="112">
        <v>13101040102</v>
      </c>
      <c r="N779" s="121" t="s">
        <v>43</v>
      </c>
      <c r="O779" s="28" t="s">
        <v>1569</v>
      </c>
      <c r="P779" s="40" t="s">
        <v>42</v>
      </c>
      <c r="Q779" s="28"/>
      <c r="R779" s="28"/>
      <c r="T779" s="30">
        <v>7649408</v>
      </c>
      <c r="U779" s="31">
        <v>0</v>
      </c>
      <c r="V779" s="31">
        <v>0</v>
      </c>
      <c r="W779" s="42"/>
      <c r="X779" s="107">
        <f t="shared" si="15"/>
        <v>7649408</v>
      </c>
      <c r="Y779" s="166">
        <f t="shared" si="16"/>
        <v>7649408</v>
      </c>
      <c r="Z779" s="35">
        <v>44440</v>
      </c>
      <c r="AA779" s="47"/>
      <c r="AB779" s="47"/>
      <c r="AC779" s="39"/>
      <c r="AD779" s="38"/>
      <c r="AE779" s="48"/>
      <c r="AF779" s="38"/>
      <c r="AG779" s="38"/>
      <c r="AH779" s="38"/>
    </row>
    <row r="780" spans="1:34" ht="27.95" hidden="1" customHeight="1" x14ac:dyDescent="0.25">
      <c r="A780" s="118"/>
      <c r="B780" s="21">
        <v>2021</v>
      </c>
      <c r="C780" s="108"/>
      <c r="D780" s="46" t="s">
        <v>1497</v>
      </c>
      <c r="E780" s="22" t="s">
        <v>1497</v>
      </c>
      <c r="F780" s="4" t="s">
        <v>1497</v>
      </c>
      <c r="G780" s="154" t="s">
        <v>1587</v>
      </c>
      <c r="H780" s="24" t="s">
        <v>837</v>
      </c>
      <c r="I780" s="25" t="s">
        <v>40</v>
      </c>
      <c r="J780" s="21" t="s">
        <v>835</v>
      </c>
      <c r="K780" s="161"/>
      <c r="L780" s="26"/>
      <c r="M780" s="112">
        <v>13101040102</v>
      </c>
      <c r="N780" s="121" t="s">
        <v>43</v>
      </c>
      <c r="O780" s="28" t="s">
        <v>1570</v>
      </c>
      <c r="P780" s="40" t="s">
        <v>42</v>
      </c>
      <c r="Q780" s="28"/>
      <c r="R780" s="28"/>
      <c r="T780" s="30">
        <v>7649408</v>
      </c>
      <c r="U780" s="31">
        <v>0</v>
      </c>
      <c r="V780" s="31">
        <v>0</v>
      </c>
      <c r="W780" s="42"/>
      <c r="X780" s="107">
        <f t="shared" si="15"/>
        <v>7649408</v>
      </c>
      <c r="Y780" s="166">
        <f t="shared" si="16"/>
        <v>7649408</v>
      </c>
      <c r="Z780" s="35">
        <v>44440</v>
      </c>
      <c r="AA780" s="47"/>
      <c r="AB780" s="47"/>
      <c r="AC780" s="39"/>
      <c r="AD780" s="38"/>
      <c r="AE780" s="48"/>
      <c r="AF780" s="38"/>
      <c r="AG780" s="38"/>
      <c r="AH780" s="38"/>
    </row>
    <row r="781" spans="1:34" ht="27.95" hidden="1" customHeight="1" x14ac:dyDescent="0.25">
      <c r="A781" s="118"/>
      <c r="B781" s="21">
        <v>2021</v>
      </c>
      <c r="C781" s="108"/>
      <c r="D781" s="46" t="s">
        <v>1497</v>
      </c>
      <c r="E781" s="22" t="s">
        <v>1497</v>
      </c>
      <c r="F781" s="4" t="s">
        <v>1497</v>
      </c>
      <c r="G781" s="154" t="s">
        <v>1587</v>
      </c>
      <c r="H781" s="24" t="s">
        <v>837</v>
      </c>
      <c r="I781" s="25" t="s">
        <v>40</v>
      </c>
      <c r="J781" s="21" t="s">
        <v>835</v>
      </c>
      <c r="K781" s="161"/>
      <c r="L781" s="26"/>
      <c r="M781" s="112">
        <v>13101040102</v>
      </c>
      <c r="N781" s="121" t="s">
        <v>43</v>
      </c>
      <c r="O781" s="28" t="s">
        <v>1571</v>
      </c>
      <c r="P781" s="40" t="s">
        <v>42</v>
      </c>
      <c r="Q781" s="28"/>
      <c r="R781" s="28"/>
      <c r="T781" s="30">
        <v>7649408</v>
      </c>
      <c r="U781" s="31">
        <v>0</v>
      </c>
      <c r="V781" s="31">
        <v>0</v>
      </c>
      <c r="W781" s="42"/>
      <c r="X781" s="107">
        <f t="shared" si="15"/>
        <v>7649408</v>
      </c>
      <c r="Y781" s="166">
        <f t="shared" si="16"/>
        <v>7649408</v>
      </c>
      <c r="Z781" s="35">
        <v>44440</v>
      </c>
      <c r="AA781" s="47"/>
      <c r="AB781" s="47"/>
      <c r="AC781" s="39"/>
      <c r="AD781" s="38"/>
      <c r="AE781" s="48"/>
      <c r="AF781" s="38"/>
      <c r="AG781" s="38"/>
      <c r="AH781" s="38"/>
    </row>
    <row r="782" spans="1:34" ht="27.95" hidden="1" customHeight="1" x14ac:dyDescent="0.25">
      <c r="A782" s="118"/>
      <c r="B782" s="21">
        <v>2021</v>
      </c>
      <c r="C782" s="108"/>
      <c r="D782" s="46" t="s">
        <v>1497</v>
      </c>
      <c r="E782" s="22" t="s">
        <v>1497</v>
      </c>
      <c r="F782" s="4" t="s">
        <v>1497</v>
      </c>
      <c r="G782" s="154" t="s">
        <v>1587</v>
      </c>
      <c r="H782" s="24" t="s">
        <v>837</v>
      </c>
      <c r="I782" s="25" t="s">
        <v>40</v>
      </c>
      <c r="J782" s="21" t="s">
        <v>835</v>
      </c>
      <c r="K782" s="161"/>
      <c r="L782" s="26"/>
      <c r="M782" s="112">
        <v>13101040102</v>
      </c>
      <c r="N782" s="121" t="s">
        <v>43</v>
      </c>
      <c r="O782" s="28" t="s">
        <v>1572</v>
      </c>
      <c r="P782" s="40" t="s">
        <v>42</v>
      </c>
      <c r="Q782" s="28"/>
      <c r="R782" s="28"/>
      <c r="T782" s="30">
        <v>7649408</v>
      </c>
      <c r="U782" s="31">
        <v>0</v>
      </c>
      <c r="V782" s="31">
        <v>0</v>
      </c>
      <c r="W782" s="42"/>
      <c r="X782" s="107">
        <f t="shared" si="15"/>
        <v>7649408</v>
      </c>
      <c r="Y782" s="166">
        <f t="shared" si="16"/>
        <v>7649408</v>
      </c>
      <c r="Z782" s="35">
        <v>44440</v>
      </c>
      <c r="AA782" s="47"/>
      <c r="AB782" s="47"/>
      <c r="AC782" s="39"/>
      <c r="AD782" s="38"/>
      <c r="AE782" s="48"/>
      <c r="AF782" s="38"/>
      <c r="AG782" s="38"/>
      <c r="AH782" s="38"/>
    </row>
    <row r="783" spans="1:34" ht="27.95" hidden="1" customHeight="1" x14ac:dyDescent="0.25">
      <c r="A783" s="118"/>
      <c r="B783" s="21">
        <v>2021</v>
      </c>
      <c r="C783" s="108"/>
      <c r="D783" s="46" t="s">
        <v>1497</v>
      </c>
      <c r="E783" s="22" t="s">
        <v>1497</v>
      </c>
      <c r="F783" s="4" t="s">
        <v>1497</v>
      </c>
      <c r="G783" s="154" t="s">
        <v>1588</v>
      </c>
      <c r="H783" s="24" t="s">
        <v>837</v>
      </c>
      <c r="I783" s="25" t="s">
        <v>40</v>
      </c>
      <c r="J783" s="21" t="s">
        <v>835</v>
      </c>
      <c r="K783" s="161"/>
      <c r="L783" s="26"/>
      <c r="M783" s="112">
        <v>13101040102</v>
      </c>
      <c r="N783" s="121" t="s">
        <v>43</v>
      </c>
      <c r="O783" s="28" t="s">
        <v>1562</v>
      </c>
      <c r="P783" s="40" t="s">
        <v>42</v>
      </c>
      <c r="Q783" s="28"/>
      <c r="R783" s="28"/>
      <c r="T783" s="30">
        <v>7649408</v>
      </c>
      <c r="U783" s="31">
        <v>0</v>
      </c>
      <c r="V783" s="31">
        <v>0</v>
      </c>
      <c r="W783" s="42"/>
      <c r="X783" s="107">
        <f t="shared" si="15"/>
        <v>7649408</v>
      </c>
      <c r="Y783" s="166">
        <f t="shared" si="16"/>
        <v>7649408</v>
      </c>
      <c r="Z783" s="35">
        <v>44474</v>
      </c>
      <c r="AA783" s="47"/>
      <c r="AB783" s="47"/>
      <c r="AC783" s="39"/>
      <c r="AD783" s="38"/>
      <c r="AE783" s="48"/>
      <c r="AF783" s="38"/>
      <c r="AG783" s="38"/>
      <c r="AH783" s="38"/>
    </row>
    <row r="784" spans="1:34" ht="27.95" hidden="1" customHeight="1" x14ac:dyDescent="0.25">
      <c r="A784" s="118"/>
      <c r="B784" s="21">
        <v>2021</v>
      </c>
      <c r="C784" s="108"/>
      <c r="D784" s="46" t="s">
        <v>1497</v>
      </c>
      <c r="E784" s="22" t="s">
        <v>1497</v>
      </c>
      <c r="F784" s="4" t="s">
        <v>1497</v>
      </c>
      <c r="G784" s="154" t="s">
        <v>1589</v>
      </c>
      <c r="H784" s="24" t="s">
        <v>837</v>
      </c>
      <c r="I784" s="25" t="s">
        <v>40</v>
      </c>
      <c r="J784" s="21" t="s">
        <v>835</v>
      </c>
      <c r="K784" s="161"/>
      <c r="L784" s="26"/>
      <c r="M784" s="112">
        <v>13101040102</v>
      </c>
      <c r="N784" s="121" t="s">
        <v>43</v>
      </c>
      <c r="O784" s="28" t="s">
        <v>1563</v>
      </c>
      <c r="P784" s="40" t="s">
        <v>42</v>
      </c>
      <c r="Q784" s="28"/>
      <c r="R784" s="28"/>
      <c r="T784" s="30">
        <v>7649408</v>
      </c>
      <c r="U784" s="31">
        <v>0</v>
      </c>
      <c r="V784" s="31">
        <v>0</v>
      </c>
      <c r="W784" s="42"/>
      <c r="X784" s="107">
        <f t="shared" si="15"/>
        <v>7649408</v>
      </c>
      <c r="Y784" s="166">
        <f t="shared" si="16"/>
        <v>7649408</v>
      </c>
      <c r="Z784" s="35">
        <v>44474</v>
      </c>
      <c r="AA784" s="47"/>
      <c r="AB784" s="47"/>
      <c r="AC784" s="39"/>
      <c r="AD784" s="38"/>
      <c r="AE784" s="48"/>
      <c r="AF784" s="38"/>
      <c r="AG784" s="38"/>
      <c r="AH784" s="38"/>
    </row>
    <row r="785" spans="1:34" ht="27.95" hidden="1" customHeight="1" x14ac:dyDescent="0.25">
      <c r="A785" s="118"/>
      <c r="B785" s="21">
        <v>2021</v>
      </c>
      <c r="C785" s="108"/>
      <c r="D785" s="46" t="s">
        <v>1497</v>
      </c>
      <c r="E785" s="22" t="s">
        <v>1497</v>
      </c>
      <c r="F785" s="4" t="s">
        <v>1497</v>
      </c>
      <c r="G785" s="154" t="s">
        <v>1589</v>
      </c>
      <c r="H785" s="24" t="s">
        <v>837</v>
      </c>
      <c r="I785" s="25" t="s">
        <v>40</v>
      </c>
      <c r="J785" s="21" t="s">
        <v>835</v>
      </c>
      <c r="K785" s="161"/>
      <c r="L785" s="26"/>
      <c r="M785" s="112">
        <v>13101040102</v>
      </c>
      <c r="N785" s="121" t="s">
        <v>43</v>
      </c>
      <c r="O785" s="28" t="s">
        <v>1564</v>
      </c>
      <c r="P785" s="40" t="s">
        <v>42</v>
      </c>
      <c r="Q785" s="28"/>
      <c r="R785" s="28"/>
      <c r="T785" s="30">
        <v>7649408</v>
      </c>
      <c r="U785" s="31">
        <v>0</v>
      </c>
      <c r="V785" s="31">
        <v>0</v>
      </c>
      <c r="W785" s="42"/>
      <c r="X785" s="107">
        <f t="shared" si="15"/>
        <v>7649408</v>
      </c>
      <c r="Y785" s="166">
        <f t="shared" si="16"/>
        <v>7649408</v>
      </c>
      <c r="Z785" s="35">
        <v>44474</v>
      </c>
      <c r="AA785" s="47"/>
      <c r="AB785" s="47"/>
      <c r="AC785" s="39"/>
      <c r="AD785" s="38"/>
      <c r="AE785" s="48"/>
      <c r="AF785" s="38"/>
      <c r="AG785" s="38"/>
      <c r="AH785" s="38"/>
    </row>
    <row r="786" spans="1:34" ht="27.95" hidden="1" customHeight="1" x14ac:dyDescent="0.25">
      <c r="A786" s="118"/>
      <c r="B786" s="21">
        <v>2021</v>
      </c>
      <c r="C786" s="108"/>
      <c r="D786" s="46" t="s">
        <v>1497</v>
      </c>
      <c r="E786" s="22" t="s">
        <v>1497</v>
      </c>
      <c r="F786" s="4" t="s">
        <v>1497</v>
      </c>
      <c r="G786" s="154" t="s">
        <v>1589</v>
      </c>
      <c r="H786" s="24" t="s">
        <v>837</v>
      </c>
      <c r="I786" s="25" t="s">
        <v>40</v>
      </c>
      <c r="J786" s="21" t="s">
        <v>835</v>
      </c>
      <c r="K786" s="161"/>
      <c r="L786" s="26"/>
      <c r="M786" s="112">
        <v>13101040102</v>
      </c>
      <c r="N786" s="121" t="s">
        <v>43</v>
      </c>
      <c r="O786" s="28" t="s">
        <v>1565</v>
      </c>
      <c r="P786" s="40" t="s">
        <v>42</v>
      </c>
      <c r="Q786" s="28"/>
      <c r="R786" s="28"/>
      <c r="T786" s="30">
        <v>7649408</v>
      </c>
      <c r="U786" s="31">
        <v>0</v>
      </c>
      <c r="V786" s="31">
        <v>0</v>
      </c>
      <c r="W786" s="42"/>
      <c r="X786" s="107">
        <f t="shared" si="15"/>
        <v>7649408</v>
      </c>
      <c r="Y786" s="166">
        <f t="shared" si="16"/>
        <v>7649408</v>
      </c>
      <c r="Z786" s="35">
        <v>44474</v>
      </c>
      <c r="AA786" s="47"/>
      <c r="AB786" s="47"/>
      <c r="AC786" s="39"/>
      <c r="AD786" s="38"/>
      <c r="AE786" s="48"/>
      <c r="AF786" s="38"/>
      <c r="AG786" s="38"/>
      <c r="AH786" s="38"/>
    </row>
    <row r="787" spans="1:34" ht="27.95" hidden="1" customHeight="1" x14ac:dyDescent="0.25">
      <c r="A787" s="118"/>
      <c r="B787" s="21">
        <v>2021</v>
      </c>
      <c r="C787" s="108"/>
      <c r="D787" s="46" t="s">
        <v>1497</v>
      </c>
      <c r="E787" s="22" t="s">
        <v>1497</v>
      </c>
      <c r="F787" s="4" t="s">
        <v>1497</v>
      </c>
      <c r="G787" s="154" t="s">
        <v>1589</v>
      </c>
      <c r="H787" s="24" t="s">
        <v>837</v>
      </c>
      <c r="I787" s="25" t="s">
        <v>40</v>
      </c>
      <c r="J787" s="21" t="s">
        <v>835</v>
      </c>
      <c r="K787" s="161"/>
      <c r="L787" s="26"/>
      <c r="M787" s="112">
        <v>13101040102</v>
      </c>
      <c r="N787" s="121" t="s">
        <v>43</v>
      </c>
      <c r="O787" s="28" t="s">
        <v>1566</v>
      </c>
      <c r="P787" s="40" t="s">
        <v>42</v>
      </c>
      <c r="Q787" s="28"/>
      <c r="R787" s="28"/>
      <c r="T787" s="30">
        <v>7649408</v>
      </c>
      <c r="U787" s="31">
        <v>0</v>
      </c>
      <c r="V787" s="31">
        <v>0</v>
      </c>
      <c r="W787" s="42"/>
      <c r="X787" s="107">
        <f t="shared" si="15"/>
        <v>7649408</v>
      </c>
      <c r="Y787" s="166">
        <f t="shared" si="16"/>
        <v>7649408</v>
      </c>
      <c r="Z787" s="35">
        <v>44474</v>
      </c>
      <c r="AA787" s="47"/>
      <c r="AB787" s="47"/>
      <c r="AC787" s="39"/>
      <c r="AD787" s="38"/>
      <c r="AE787" s="48"/>
      <c r="AF787" s="38"/>
      <c r="AG787" s="38"/>
      <c r="AH787" s="38"/>
    </row>
    <row r="788" spans="1:34" ht="27.95" hidden="1" customHeight="1" x14ac:dyDescent="0.25">
      <c r="A788" s="118"/>
      <c r="B788" s="21">
        <v>2021</v>
      </c>
      <c r="C788" s="108"/>
      <c r="D788" s="46" t="s">
        <v>1497</v>
      </c>
      <c r="E788" s="22" t="s">
        <v>1497</v>
      </c>
      <c r="F788" s="4" t="s">
        <v>1497</v>
      </c>
      <c r="G788" s="154" t="s">
        <v>1589</v>
      </c>
      <c r="H788" s="24" t="s">
        <v>837</v>
      </c>
      <c r="I788" s="25" t="s">
        <v>40</v>
      </c>
      <c r="J788" s="21" t="s">
        <v>835</v>
      </c>
      <c r="K788" s="161"/>
      <c r="L788" s="26"/>
      <c r="M788" s="112">
        <v>13101040102</v>
      </c>
      <c r="N788" s="121" t="s">
        <v>43</v>
      </c>
      <c r="O788" s="28" t="s">
        <v>1567</v>
      </c>
      <c r="P788" s="40" t="s">
        <v>42</v>
      </c>
      <c r="Q788" s="28"/>
      <c r="R788" s="28"/>
      <c r="T788" s="30">
        <v>7649408</v>
      </c>
      <c r="U788" s="31">
        <v>0</v>
      </c>
      <c r="V788" s="31">
        <v>0</v>
      </c>
      <c r="W788" s="42"/>
      <c r="X788" s="107">
        <f t="shared" si="15"/>
        <v>7649408</v>
      </c>
      <c r="Y788" s="166">
        <f t="shared" si="16"/>
        <v>7649408</v>
      </c>
      <c r="Z788" s="35">
        <v>44474</v>
      </c>
      <c r="AA788" s="47"/>
      <c r="AB788" s="47"/>
      <c r="AC788" s="39"/>
      <c r="AD788" s="38"/>
      <c r="AE788" s="48"/>
      <c r="AF788" s="38"/>
      <c r="AG788" s="38"/>
      <c r="AH788" s="38"/>
    </row>
    <row r="789" spans="1:34" ht="27.95" hidden="1" customHeight="1" x14ac:dyDescent="0.25">
      <c r="A789" s="118"/>
      <c r="B789" s="21">
        <v>2021</v>
      </c>
      <c r="C789" s="108"/>
      <c r="D789" s="46" t="s">
        <v>1497</v>
      </c>
      <c r="E789" s="22" t="s">
        <v>1497</v>
      </c>
      <c r="F789" s="4" t="s">
        <v>1497</v>
      </c>
      <c r="G789" s="154" t="s">
        <v>1589</v>
      </c>
      <c r="H789" s="24" t="s">
        <v>837</v>
      </c>
      <c r="I789" s="25" t="s">
        <v>40</v>
      </c>
      <c r="J789" s="21" t="s">
        <v>835</v>
      </c>
      <c r="K789" s="161"/>
      <c r="L789" s="26"/>
      <c r="M789" s="112">
        <v>13101040102</v>
      </c>
      <c r="N789" s="121" t="s">
        <v>43</v>
      </c>
      <c r="O789" s="28" t="s">
        <v>1568</v>
      </c>
      <c r="P789" s="40" t="s">
        <v>42</v>
      </c>
      <c r="Q789" s="28"/>
      <c r="R789" s="28"/>
      <c r="T789" s="30">
        <v>7649408</v>
      </c>
      <c r="U789" s="31">
        <v>0</v>
      </c>
      <c r="V789" s="31">
        <v>0</v>
      </c>
      <c r="W789" s="42"/>
      <c r="X789" s="107">
        <f t="shared" si="15"/>
        <v>7649408</v>
      </c>
      <c r="Y789" s="166">
        <f t="shared" si="16"/>
        <v>7649408</v>
      </c>
      <c r="Z789" s="35">
        <v>44474</v>
      </c>
      <c r="AA789" s="47"/>
      <c r="AB789" s="47"/>
      <c r="AC789" s="39"/>
      <c r="AD789" s="38"/>
      <c r="AE789" s="48"/>
      <c r="AF789" s="38"/>
      <c r="AG789" s="38"/>
      <c r="AH789" s="38"/>
    </row>
    <row r="790" spans="1:34" ht="27.95" hidden="1" customHeight="1" x14ac:dyDescent="0.25">
      <c r="A790" s="118"/>
      <c r="B790" s="21">
        <v>2021</v>
      </c>
      <c r="C790" s="108"/>
      <c r="D790" s="46" t="s">
        <v>1497</v>
      </c>
      <c r="E790" s="22" t="s">
        <v>1497</v>
      </c>
      <c r="F790" s="4" t="s">
        <v>1497</v>
      </c>
      <c r="G790" s="154" t="s">
        <v>1589</v>
      </c>
      <c r="H790" s="24" t="s">
        <v>837</v>
      </c>
      <c r="I790" s="25" t="s">
        <v>40</v>
      </c>
      <c r="J790" s="21" t="s">
        <v>835</v>
      </c>
      <c r="K790" s="161"/>
      <c r="L790" s="26"/>
      <c r="M790" s="112">
        <v>13101040102</v>
      </c>
      <c r="N790" s="121" t="s">
        <v>43</v>
      </c>
      <c r="O790" s="28" t="s">
        <v>1569</v>
      </c>
      <c r="P790" s="40" t="s">
        <v>42</v>
      </c>
      <c r="Q790" s="28"/>
      <c r="R790" s="28"/>
      <c r="T790" s="30">
        <v>7649408</v>
      </c>
      <c r="U790" s="31">
        <v>0</v>
      </c>
      <c r="V790" s="31">
        <v>0</v>
      </c>
      <c r="W790" s="42"/>
      <c r="X790" s="107">
        <f t="shared" si="15"/>
        <v>7649408</v>
      </c>
      <c r="Y790" s="166">
        <f t="shared" si="16"/>
        <v>7649408</v>
      </c>
      <c r="Z790" s="35">
        <v>44474</v>
      </c>
      <c r="AA790" s="47"/>
      <c r="AB790" s="47"/>
      <c r="AC790" s="39"/>
      <c r="AD790" s="38"/>
      <c r="AE790" s="48"/>
      <c r="AF790" s="38"/>
      <c r="AG790" s="38"/>
      <c r="AH790" s="38"/>
    </row>
    <row r="791" spans="1:34" ht="27.95" hidden="1" customHeight="1" x14ac:dyDescent="0.25">
      <c r="A791" s="118"/>
      <c r="B791" s="21">
        <v>2021</v>
      </c>
      <c r="C791" s="108"/>
      <c r="D791" s="46" t="s">
        <v>1497</v>
      </c>
      <c r="E791" s="22" t="s">
        <v>1497</v>
      </c>
      <c r="F791" s="4" t="s">
        <v>1497</v>
      </c>
      <c r="G791" s="154" t="s">
        <v>1589</v>
      </c>
      <c r="H791" s="24" t="s">
        <v>837</v>
      </c>
      <c r="I791" s="25" t="s">
        <v>40</v>
      </c>
      <c r="J791" s="21" t="s">
        <v>835</v>
      </c>
      <c r="K791" s="161"/>
      <c r="L791" s="26"/>
      <c r="M791" s="112">
        <v>13101040102</v>
      </c>
      <c r="N791" s="121" t="s">
        <v>43</v>
      </c>
      <c r="O791" s="28" t="s">
        <v>1570</v>
      </c>
      <c r="P791" s="40" t="s">
        <v>42</v>
      </c>
      <c r="Q791" s="28"/>
      <c r="R791" s="28"/>
      <c r="T791" s="30">
        <v>7649408</v>
      </c>
      <c r="U791" s="31">
        <v>0</v>
      </c>
      <c r="V791" s="31">
        <v>0</v>
      </c>
      <c r="W791" s="42"/>
      <c r="X791" s="107">
        <f t="shared" si="15"/>
        <v>7649408</v>
      </c>
      <c r="Y791" s="166">
        <f t="shared" si="16"/>
        <v>7649408</v>
      </c>
      <c r="Z791" s="35">
        <v>44474</v>
      </c>
      <c r="AA791" s="47"/>
      <c r="AB791" s="47"/>
      <c r="AC791" s="39"/>
      <c r="AD791" s="38"/>
      <c r="AE791" s="48"/>
      <c r="AF791" s="38"/>
      <c r="AG791" s="38"/>
      <c r="AH791" s="38"/>
    </row>
    <row r="792" spans="1:34" ht="27.95" hidden="1" customHeight="1" x14ac:dyDescent="0.25">
      <c r="A792" s="118"/>
      <c r="B792" s="21">
        <v>2021</v>
      </c>
      <c r="C792" s="108"/>
      <c r="D792" s="46" t="s">
        <v>1497</v>
      </c>
      <c r="E792" s="22" t="s">
        <v>1497</v>
      </c>
      <c r="F792" s="4" t="s">
        <v>1497</v>
      </c>
      <c r="G792" s="154" t="s">
        <v>1589</v>
      </c>
      <c r="H792" s="24" t="s">
        <v>837</v>
      </c>
      <c r="I792" s="25" t="s">
        <v>40</v>
      </c>
      <c r="J792" s="21" t="s">
        <v>835</v>
      </c>
      <c r="K792" s="161"/>
      <c r="L792" s="26"/>
      <c r="M792" s="112">
        <v>13101040102</v>
      </c>
      <c r="N792" s="121" t="s">
        <v>43</v>
      </c>
      <c r="O792" s="28" t="s">
        <v>1571</v>
      </c>
      <c r="P792" s="40" t="s">
        <v>42</v>
      </c>
      <c r="Q792" s="28"/>
      <c r="R792" s="28"/>
      <c r="T792" s="30">
        <v>7649408</v>
      </c>
      <c r="U792" s="31">
        <v>0</v>
      </c>
      <c r="V792" s="31">
        <v>0</v>
      </c>
      <c r="W792" s="42"/>
      <c r="X792" s="107">
        <f t="shared" si="15"/>
        <v>7649408</v>
      </c>
      <c r="Y792" s="166">
        <f t="shared" si="16"/>
        <v>7649408</v>
      </c>
      <c r="Z792" s="35">
        <v>44474</v>
      </c>
      <c r="AA792" s="47"/>
      <c r="AB792" s="47"/>
      <c r="AC792" s="39"/>
      <c r="AD792" s="38"/>
      <c r="AE792" s="48"/>
      <c r="AF792" s="38"/>
      <c r="AG792" s="38"/>
      <c r="AH792" s="38"/>
    </row>
    <row r="793" spans="1:34" ht="27.95" hidden="1" customHeight="1" x14ac:dyDescent="0.25">
      <c r="A793" s="118"/>
      <c r="B793" s="21">
        <v>2021</v>
      </c>
      <c r="C793" s="108"/>
      <c r="D793" s="46" t="s">
        <v>1497</v>
      </c>
      <c r="E793" s="22" t="s">
        <v>1497</v>
      </c>
      <c r="F793" s="4" t="s">
        <v>1497</v>
      </c>
      <c r="G793" s="154" t="s">
        <v>1589</v>
      </c>
      <c r="H793" s="24" t="s">
        <v>837</v>
      </c>
      <c r="I793" s="25" t="s">
        <v>40</v>
      </c>
      <c r="J793" s="21" t="s">
        <v>835</v>
      </c>
      <c r="K793" s="161"/>
      <c r="L793" s="26"/>
      <c r="M793" s="112">
        <v>13101040102</v>
      </c>
      <c r="N793" s="121" t="s">
        <v>43</v>
      </c>
      <c r="O793" s="28" t="s">
        <v>1572</v>
      </c>
      <c r="P793" s="40" t="s">
        <v>42</v>
      </c>
      <c r="Q793" s="28"/>
      <c r="R793" s="28"/>
      <c r="T793" s="30">
        <v>7649408</v>
      </c>
      <c r="U793" s="31">
        <v>0</v>
      </c>
      <c r="V793" s="31">
        <v>0</v>
      </c>
      <c r="W793" s="42"/>
      <c r="X793" s="107">
        <f t="shared" si="15"/>
        <v>7649408</v>
      </c>
      <c r="Y793" s="166">
        <f t="shared" si="16"/>
        <v>7649408</v>
      </c>
      <c r="Z793" s="35">
        <v>44474</v>
      </c>
      <c r="AA793" s="47"/>
      <c r="AB793" s="47"/>
      <c r="AC793" s="39"/>
      <c r="AD793" s="38"/>
      <c r="AE793" s="48"/>
      <c r="AF793" s="38"/>
      <c r="AG793" s="38"/>
      <c r="AH793" s="38"/>
    </row>
    <row r="794" spans="1:34" ht="27.95" hidden="1" customHeight="1" x14ac:dyDescent="0.25">
      <c r="A794" s="118"/>
      <c r="B794" s="21">
        <v>2021</v>
      </c>
      <c r="C794" s="108"/>
      <c r="D794" s="46" t="s">
        <v>1497</v>
      </c>
      <c r="E794" s="22" t="s">
        <v>1497</v>
      </c>
      <c r="F794" s="4" t="s">
        <v>1497</v>
      </c>
      <c r="G794" s="154" t="s">
        <v>1590</v>
      </c>
      <c r="H794" s="24" t="s">
        <v>837</v>
      </c>
      <c r="I794" s="25" t="s">
        <v>40</v>
      </c>
      <c r="J794" s="21" t="s">
        <v>835</v>
      </c>
      <c r="K794" s="161"/>
      <c r="L794" s="26"/>
      <c r="M794" s="112">
        <v>131020202020106</v>
      </c>
      <c r="N794" s="121" t="s">
        <v>43</v>
      </c>
      <c r="O794" s="28" t="s">
        <v>1553</v>
      </c>
      <c r="P794" s="40" t="s">
        <v>713</v>
      </c>
      <c r="Q794" s="28"/>
      <c r="R794" s="28"/>
      <c r="T794" s="30">
        <v>956200</v>
      </c>
      <c r="U794" s="31">
        <v>0</v>
      </c>
      <c r="V794" s="31">
        <v>0</v>
      </c>
      <c r="W794" s="42"/>
      <c r="X794" s="107">
        <f t="shared" si="15"/>
        <v>956200</v>
      </c>
      <c r="Y794" s="166">
        <f t="shared" si="16"/>
        <v>956200</v>
      </c>
      <c r="Z794" s="35">
        <v>44474</v>
      </c>
      <c r="AA794" s="47"/>
      <c r="AB794" s="47"/>
      <c r="AC794" s="39"/>
      <c r="AD794" s="38"/>
      <c r="AE794" s="48"/>
      <c r="AF794" s="38"/>
      <c r="AG794" s="38"/>
      <c r="AH794" s="38"/>
    </row>
    <row r="795" spans="1:34" ht="27.95" hidden="1" customHeight="1" x14ac:dyDescent="0.25">
      <c r="A795" s="118"/>
      <c r="B795" s="21">
        <v>2021</v>
      </c>
      <c r="C795" s="108"/>
      <c r="D795" s="46" t="s">
        <v>1497</v>
      </c>
      <c r="E795" s="22" t="s">
        <v>1497</v>
      </c>
      <c r="F795" s="4" t="s">
        <v>1497</v>
      </c>
      <c r="G795" s="154" t="s">
        <v>1591</v>
      </c>
      <c r="H795" s="24" t="s">
        <v>837</v>
      </c>
      <c r="I795" s="25" t="s">
        <v>40</v>
      </c>
      <c r="J795" s="21" t="s">
        <v>835</v>
      </c>
      <c r="K795" s="161"/>
      <c r="L795" s="26"/>
      <c r="M795" s="112">
        <v>131020202020106</v>
      </c>
      <c r="N795" s="121" t="s">
        <v>43</v>
      </c>
      <c r="O795" s="28" t="s">
        <v>1547</v>
      </c>
      <c r="P795" s="40" t="s">
        <v>713</v>
      </c>
      <c r="Q795" s="28"/>
      <c r="R795" s="28"/>
      <c r="T795" s="30">
        <v>1912400</v>
      </c>
      <c r="U795" s="31">
        <v>0</v>
      </c>
      <c r="V795" s="31">
        <v>0</v>
      </c>
      <c r="W795" s="42"/>
      <c r="X795" s="107">
        <f t="shared" si="15"/>
        <v>1912400</v>
      </c>
      <c r="Y795" s="166">
        <f t="shared" si="16"/>
        <v>1912400</v>
      </c>
      <c r="Z795" s="35">
        <v>44474</v>
      </c>
      <c r="AA795" s="47"/>
      <c r="AB795" s="47"/>
      <c r="AC795" s="39"/>
      <c r="AD795" s="38"/>
      <c r="AE795" s="48"/>
      <c r="AF795" s="38"/>
      <c r="AG795" s="38"/>
      <c r="AH795" s="38"/>
    </row>
    <row r="796" spans="1:34" ht="27.95" hidden="1" customHeight="1" x14ac:dyDescent="0.25">
      <c r="A796" s="118"/>
      <c r="B796" s="21">
        <v>2021</v>
      </c>
      <c r="C796" s="108"/>
      <c r="D796" s="46" t="s">
        <v>1497</v>
      </c>
      <c r="E796" s="22" t="s">
        <v>1497</v>
      </c>
      <c r="F796" s="4" t="s">
        <v>1497</v>
      </c>
      <c r="G796" s="154" t="s">
        <v>1590</v>
      </c>
      <c r="H796" s="24" t="s">
        <v>837</v>
      </c>
      <c r="I796" s="25" t="s">
        <v>40</v>
      </c>
      <c r="J796" s="21" t="s">
        <v>835</v>
      </c>
      <c r="K796" s="161"/>
      <c r="L796" s="26"/>
      <c r="M796" s="112">
        <v>131020202020106</v>
      </c>
      <c r="N796" s="121" t="s">
        <v>43</v>
      </c>
      <c r="O796" s="28" t="s">
        <v>1554</v>
      </c>
      <c r="P796" s="40" t="s">
        <v>713</v>
      </c>
      <c r="Q796" s="28"/>
      <c r="R796" s="28"/>
      <c r="T796" s="30">
        <v>3824800</v>
      </c>
      <c r="U796" s="31">
        <v>0</v>
      </c>
      <c r="V796" s="31">
        <v>0</v>
      </c>
      <c r="W796" s="42"/>
      <c r="X796" s="107">
        <f t="shared" si="15"/>
        <v>3824800</v>
      </c>
      <c r="Y796" s="166">
        <f t="shared" si="16"/>
        <v>3824800</v>
      </c>
      <c r="Z796" s="35">
        <v>44474</v>
      </c>
      <c r="AA796" s="47"/>
      <c r="AB796" s="47"/>
      <c r="AC796" s="39"/>
      <c r="AD796" s="38"/>
      <c r="AE796" s="48"/>
      <c r="AF796" s="38"/>
      <c r="AG796" s="38"/>
      <c r="AH796" s="38"/>
    </row>
    <row r="797" spans="1:34" ht="27.95" hidden="1" customHeight="1" x14ac:dyDescent="0.25">
      <c r="A797" s="118"/>
      <c r="B797" s="21">
        <v>2021</v>
      </c>
      <c r="C797" s="108"/>
      <c r="D797" s="46" t="s">
        <v>1497</v>
      </c>
      <c r="E797" s="22" t="s">
        <v>1497</v>
      </c>
      <c r="F797" s="4" t="s">
        <v>1497</v>
      </c>
      <c r="G797" s="154" t="s">
        <v>1590</v>
      </c>
      <c r="H797" s="24" t="s">
        <v>837</v>
      </c>
      <c r="I797" s="25" t="s">
        <v>40</v>
      </c>
      <c r="J797" s="21" t="s">
        <v>835</v>
      </c>
      <c r="K797" s="161"/>
      <c r="L797" s="26"/>
      <c r="M797" s="112">
        <v>131020202020106</v>
      </c>
      <c r="N797" s="121" t="s">
        <v>43</v>
      </c>
      <c r="O797" s="28" t="s">
        <v>1549</v>
      </c>
      <c r="P797" s="40" t="s">
        <v>713</v>
      </c>
      <c r="Q797" s="28"/>
      <c r="R797" s="28"/>
      <c r="T797" s="30">
        <v>956200</v>
      </c>
      <c r="U797" s="31">
        <v>0</v>
      </c>
      <c r="V797" s="31">
        <v>0</v>
      </c>
      <c r="W797" s="42"/>
      <c r="X797" s="107">
        <f t="shared" si="15"/>
        <v>956200</v>
      </c>
      <c r="Y797" s="166">
        <f t="shared" si="16"/>
        <v>956200</v>
      </c>
      <c r="Z797" s="35">
        <v>44474</v>
      </c>
      <c r="AA797" s="47"/>
      <c r="AB797" s="47"/>
      <c r="AC797" s="39"/>
      <c r="AD797" s="38"/>
      <c r="AE797" s="48"/>
      <c r="AF797" s="38"/>
      <c r="AG797" s="38"/>
      <c r="AH797" s="38"/>
    </row>
    <row r="798" spans="1:34" ht="27.95" hidden="1" customHeight="1" x14ac:dyDescent="0.25">
      <c r="A798" s="118"/>
      <c r="B798" s="21">
        <v>2021</v>
      </c>
      <c r="C798" s="108"/>
      <c r="D798" s="46" t="s">
        <v>1497</v>
      </c>
      <c r="E798" s="22" t="s">
        <v>1497</v>
      </c>
      <c r="F798" s="4" t="s">
        <v>1497</v>
      </c>
      <c r="G798" s="154" t="s">
        <v>1590</v>
      </c>
      <c r="H798" s="24" t="s">
        <v>837</v>
      </c>
      <c r="I798" s="25" t="s">
        <v>40</v>
      </c>
      <c r="J798" s="21" t="s">
        <v>835</v>
      </c>
      <c r="K798" s="161"/>
      <c r="L798" s="26"/>
      <c r="M798" s="112">
        <v>131020202020106</v>
      </c>
      <c r="N798" s="121" t="s">
        <v>43</v>
      </c>
      <c r="O798" s="28" t="s">
        <v>1555</v>
      </c>
      <c r="P798" s="40" t="s">
        <v>713</v>
      </c>
      <c r="Q798" s="28"/>
      <c r="R798" s="28"/>
      <c r="T798" s="30">
        <v>1912400</v>
      </c>
      <c r="U798" s="31">
        <v>0</v>
      </c>
      <c r="V798" s="31">
        <v>0</v>
      </c>
      <c r="W798" s="42"/>
      <c r="X798" s="107">
        <f t="shared" si="15"/>
        <v>1912400</v>
      </c>
      <c r="Y798" s="166">
        <f t="shared" si="16"/>
        <v>1912400</v>
      </c>
      <c r="Z798" s="35">
        <v>44474</v>
      </c>
      <c r="AA798" s="47"/>
      <c r="AB798" s="47"/>
      <c r="AC798" s="39"/>
      <c r="AD798" s="38"/>
      <c r="AE798" s="48"/>
      <c r="AF798" s="38"/>
      <c r="AG798" s="38"/>
      <c r="AH798" s="38"/>
    </row>
    <row r="799" spans="1:34" ht="27.95" hidden="1" customHeight="1" x14ac:dyDescent="0.25">
      <c r="A799" s="118"/>
      <c r="B799" s="21">
        <v>2021</v>
      </c>
      <c r="C799" s="108"/>
      <c r="D799" s="46" t="s">
        <v>1497</v>
      </c>
      <c r="E799" s="22" t="s">
        <v>1497</v>
      </c>
      <c r="F799" s="4" t="s">
        <v>1497</v>
      </c>
      <c r="G799" s="154" t="s">
        <v>1590</v>
      </c>
      <c r="H799" s="24" t="s">
        <v>837</v>
      </c>
      <c r="I799" s="25" t="s">
        <v>40</v>
      </c>
      <c r="J799" s="21" t="s">
        <v>835</v>
      </c>
      <c r="K799" s="161"/>
      <c r="L799" s="26"/>
      <c r="M799" s="112">
        <v>131020202020106</v>
      </c>
      <c r="N799" s="121" t="s">
        <v>43</v>
      </c>
      <c r="O799" s="28" t="s">
        <v>1556</v>
      </c>
      <c r="P799" s="40" t="s">
        <v>713</v>
      </c>
      <c r="Q799" s="28"/>
      <c r="R799" s="28"/>
      <c r="T799" s="30">
        <v>956200</v>
      </c>
      <c r="U799" s="31">
        <v>0</v>
      </c>
      <c r="V799" s="31">
        <v>0</v>
      </c>
      <c r="W799" s="42"/>
      <c r="X799" s="107">
        <f t="shared" si="15"/>
        <v>956200</v>
      </c>
      <c r="Y799" s="166">
        <f t="shared" si="16"/>
        <v>956200</v>
      </c>
      <c r="Z799" s="35">
        <v>44474</v>
      </c>
      <c r="AA799" s="47"/>
      <c r="AB799" s="47"/>
      <c r="AC799" s="39"/>
      <c r="AD799" s="38"/>
      <c r="AE799" s="48"/>
      <c r="AF799" s="38"/>
      <c r="AG799" s="38"/>
      <c r="AH799" s="38"/>
    </row>
    <row r="800" spans="1:34" ht="27.95" hidden="1" customHeight="1" x14ac:dyDescent="0.25">
      <c r="A800" s="118"/>
      <c r="B800" s="21">
        <v>2021</v>
      </c>
      <c r="C800" s="108"/>
      <c r="D800" s="46" t="s">
        <v>1497</v>
      </c>
      <c r="E800" s="22" t="s">
        <v>1497</v>
      </c>
      <c r="F800" s="4" t="s">
        <v>1497</v>
      </c>
      <c r="G800" s="154" t="s">
        <v>1592</v>
      </c>
      <c r="H800" s="24" t="s">
        <v>837</v>
      </c>
      <c r="I800" s="25" t="s">
        <v>40</v>
      </c>
      <c r="J800" s="21" t="s">
        <v>835</v>
      </c>
      <c r="K800" s="161"/>
      <c r="L800" s="26"/>
      <c r="M800" s="112">
        <v>13101040102</v>
      </c>
      <c r="N800" s="121" t="s">
        <v>43</v>
      </c>
      <c r="O800" s="28" t="s">
        <v>1562</v>
      </c>
      <c r="P800" s="40" t="s">
        <v>42</v>
      </c>
      <c r="Q800" s="28"/>
      <c r="R800" s="28"/>
      <c r="T800" s="30">
        <v>15298816</v>
      </c>
      <c r="U800" s="31">
        <v>0</v>
      </c>
      <c r="V800" s="31">
        <v>0</v>
      </c>
      <c r="W800" s="42"/>
      <c r="X800" s="107">
        <f t="shared" si="15"/>
        <v>15298816</v>
      </c>
      <c r="Y800" s="166">
        <f t="shared" si="16"/>
        <v>15298816</v>
      </c>
      <c r="Z800" s="35">
        <v>44536</v>
      </c>
      <c r="AA800" s="47"/>
      <c r="AB800" s="47"/>
      <c r="AC800" s="39"/>
      <c r="AD800" s="38"/>
      <c r="AE800" s="48"/>
      <c r="AF800" s="38"/>
      <c r="AG800" s="38"/>
      <c r="AH800" s="38"/>
    </row>
    <row r="801" spans="1:34" ht="27.95" hidden="1" customHeight="1" x14ac:dyDescent="0.25">
      <c r="A801" s="118"/>
      <c r="B801" s="21">
        <v>2021</v>
      </c>
      <c r="C801" s="108"/>
      <c r="D801" s="46" t="s">
        <v>1497</v>
      </c>
      <c r="E801" s="22" t="s">
        <v>1497</v>
      </c>
      <c r="F801" s="4" t="s">
        <v>1497</v>
      </c>
      <c r="G801" s="154" t="s">
        <v>1592</v>
      </c>
      <c r="H801" s="24" t="s">
        <v>837</v>
      </c>
      <c r="I801" s="25" t="s">
        <v>40</v>
      </c>
      <c r="J801" s="21" t="s">
        <v>835</v>
      </c>
      <c r="K801" s="161"/>
      <c r="L801" s="26"/>
      <c r="M801" s="112">
        <v>13101040102</v>
      </c>
      <c r="N801" s="121" t="s">
        <v>43</v>
      </c>
      <c r="O801" s="28" t="s">
        <v>1564</v>
      </c>
      <c r="P801" s="40" t="s">
        <v>42</v>
      </c>
      <c r="Q801" s="28"/>
      <c r="R801" s="28"/>
      <c r="T801" s="30">
        <v>15298816</v>
      </c>
      <c r="U801" s="31">
        <v>0</v>
      </c>
      <c r="V801" s="31">
        <v>0</v>
      </c>
      <c r="W801" s="42"/>
      <c r="X801" s="107">
        <f t="shared" si="15"/>
        <v>15298816</v>
      </c>
      <c r="Y801" s="166">
        <f t="shared" si="16"/>
        <v>15298816</v>
      </c>
      <c r="Z801" s="35">
        <v>44536</v>
      </c>
      <c r="AA801" s="47"/>
      <c r="AB801" s="47"/>
      <c r="AC801" s="39"/>
      <c r="AD801" s="38"/>
      <c r="AE801" s="48"/>
      <c r="AF801" s="38"/>
      <c r="AG801" s="38"/>
      <c r="AH801" s="38"/>
    </row>
    <row r="802" spans="1:34" ht="27.95" hidden="1" customHeight="1" x14ac:dyDescent="0.25">
      <c r="A802" s="118"/>
      <c r="B802" s="21">
        <v>2021</v>
      </c>
      <c r="C802" s="108"/>
      <c r="D802" s="46" t="s">
        <v>1497</v>
      </c>
      <c r="E802" s="22" t="s">
        <v>1497</v>
      </c>
      <c r="F802" s="4" t="s">
        <v>1497</v>
      </c>
      <c r="G802" s="154" t="s">
        <v>1592</v>
      </c>
      <c r="H802" s="24" t="s">
        <v>837</v>
      </c>
      <c r="I802" s="25" t="s">
        <v>40</v>
      </c>
      <c r="J802" s="21" t="s">
        <v>835</v>
      </c>
      <c r="K802" s="161"/>
      <c r="L802" s="26"/>
      <c r="M802" s="112">
        <v>13101040102</v>
      </c>
      <c r="N802" s="121" t="s">
        <v>43</v>
      </c>
      <c r="O802" s="28" t="s">
        <v>1565</v>
      </c>
      <c r="P802" s="40" t="s">
        <v>42</v>
      </c>
      <c r="Q802" s="28"/>
      <c r="R802" s="28"/>
      <c r="T802" s="30">
        <v>15298816</v>
      </c>
      <c r="U802" s="31">
        <v>0</v>
      </c>
      <c r="V802" s="31">
        <v>0</v>
      </c>
      <c r="W802" s="42"/>
      <c r="X802" s="107">
        <f t="shared" si="15"/>
        <v>15298816</v>
      </c>
      <c r="Y802" s="166">
        <f t="shared" si="16"/>
        <v>15298816</v>
      </c>
      <c r="Z802" s="35">
        <v>44536</v>
      </c>
      <c r="AA802" s="47"/>
      <c r="AB802" s="47"/>
      <c r="AC802" s="39"/>
      <c r="AD802" s="38"/>
      <c r="AE802" s="48"/>
      <c r="AF802" s="38"/>
      <c r="AG802" s="38"/>
      <c r="AH802" s="38"/>
    </row>
    <row r="803" spans="1:34" ht="27.95" hidden="1" customHeight="1" x14ac:dyDescent="0.25">
      <c r="A803" s="118"/>
      <c r="B803" s="21">
        <v>2021</v>
      </c>
      <c r="C803" s="108"/>
      <c r="D803" s="46" t="s">
        <v>1497</v>
      </c>
      <c r="E803" s="22" t="s">
        <v>1497</v>
      </c>
      <c r="F803" s="4" t="s">
        <v>1497</v>
      </c>
      <c r="G803" s="154" t="s">
        <v>1592</v>
      </c>
      <c r="H803" s="24" t="s">
        <v>837</v>
      </c>
      <c r="I803" s="25" t="s">
        <v>40</v>
      </c>
      <c r="J803" s="21" t="s">
        <v>835</v>
      </c>
      <c r="K803" s="161"/>
      <c r="L803" s="26"/>
      <c r="M803" s="112">
        <v>13101040102</v>
      </c>
      <c r="N803" s="121" t="s">
        <v>43</v>
      </c>
      <c r="O803" s="28" t="s">
        <v>1566</v>
      </c>
      <c r="P803" s="40" t="s">
        <v>42</v>
      </c>
      <c r="Q803" s="28"/>
      <c r="R803" s="28"/>
      <c r="T803" s="30">
        <v>15298816</v>
      </c>
      <c r="U803" s="31">
        <v>0</v>
      </c>
      <c r="V803" s="31">
        <v>0</v>
      </c>
      <c r="W803" s="42"/>
      <c r="X803" s="107">
        <f t="shared" si="15"/>
        <v>15298816</v>
      </c>
      <c r="Y803" s="166">
        <f t="shared" si="16"/>
        <v>15298816</v>
      </c>
      <c r="Z803" s="35">
        <v>44536</v>
      </c>
      <c r="AA803" s="47"/>
      <c r="AB803" s="47"/>
      <c r="AC803" s="39"/>
      <c r="AD803" s="38"/>
      <c r="AE803" s="48"/>
      <c r="AF803" s="38"/>
      <c r="AG803" s="38"/>
      <c r="AH803" s="38"/>
    </row>
    <row r="804" spans="1:34" ht="27.95" hidden="1" customHeight="1" x14ac:dyDescent="0.25">
      <c r="A804" s="118"/>
      <c r="B804" s="21">
        <v>2021</v>
      </c>
      <c r="C804" s="108"/>
      <c r="D804" s="46" t="s">
        <v>1497</v>
      </c>
      <c r="E804" s="22" t="s">
        <v>1497</v>
      </c>
      <c r="F804" s="4" t="s">
        <v>1497</v>
      </c>
      <c r="G804" s="154" t="s">
        <v>1592</v>
      </c>
      <c r="H804" s="24" t="s">
        <v>837</v>
      </c>
      <c r="I804" s="25" t="s">
        <v>40</v>
      </c>
      <c r="J804" s="21" t="s">
        <v>835</v>
      </c>
      <c r="K804" s="161"/>
      <c r="L804" s="26"/>
      <c r="M804" s="112">
        <v>13101040102</v>
      </c>
      <c r="N804" s="121" t="s">
        <v>43</v>
      </c>
      <c r="O804" s="28" t="s">
        <v>1567</v>
      </c>
      <c r="P804" s="40" t="s">
        <v>42</v>
      </c>
      <c r="Q804" s="28"/>
      <c r="R804" s="28"/>
      <c r="T804" s="30">
        <v>15298816</v>
      </c>
      <c r="U804" s="31">
        <v>0</v>
      </c>
      <c r="V804" s="31">
        <v>0</v>
      </c>
      <c r="W804" s="42"/>
      <c r="X804" s="107">
        <f t="shared" si="15"/>
        <v>15298816</v>
      </c>
      <c r="Y804" s="166">
        <f>X804</f>
        <v>15298816</v>
      </c>
      <c r="Z804" s="35">
        <v>44536</v>
      </c>
      <c r="AA804" s="47"/>
      <c r="AB804" s="47"/>
      <c r="AC804" s="39"/>
      <c r="AD804" s="38"/>
      <c r="AE804" s="48"/>
      <c r="AF804" s="38"/>
      <c r="AG804" s="38"/>
      <c r="AH804" s="38"/>
    </row>
    <row r="805" spans="1:34" ht="27.95" hidden="1" customHeight="1" x14ac:dyDescent="0.25">
      <c r="A805" s="118"/>
      <c r="B805" s="21">
        <v>2021</v>
      </c>
      <c r="C805" s="108"/>
      <c r="D805" s="46" t="s">
        <v>1497</v>
      </c>
      <c r="E805" s="22" t="s">
        <v>1497</v>
      </c>
      <c r="F805" s="4" t="s">
        <v>1497</v>
      </c>
      <c r="G805" s="154" t="s">
        <v>1592</v>
      </c>
      <c r="H805" s="24" t="s">
        <v>837</v>
      </c>
      <c r="I805" s="25" t="s">
        <v>40</v>
      </c>
      <c r="J805" s="21" t="s">
        <v>835</v>
      </c>
      <c r="K805" s="161"/>
      <c r="L805" s="26"/>
      <c r="M805" s="112">
        <v>13101040102</v>
      </c>
      <c r="N805" s="121" t="s">
        <v>43</v>
      </c>
      <c r="O805" s="28" t="s">
        <v>1563</v>
      </c>
      <c r="P805" s="40" t="s">
        <v>42</v>
      </c>
      <c r="Q805" s="28"/>
      <c r="R805" s="28"/>
      <c r="T805" s="30">
        <v>15298816</v>
      </c>
      <c r="U805" s="31">
        <v>0</v>
      </c>
      <c r="V805" s="31">
        <v>0</v>
      </c>
      <c r="W805" s="42"/>
      <c r="X805" s="107">
        <f t="shared" si="15"/>
        <v>15298816</v>
      </c>
      <c r="Y805" s="166">
        <v>14916345</v>
      </c>
      <c r="Z805" s="35">
        <v>44536</v>
      </c>
      <c r="AA805" s="47"/>
      <c r="AB805" s="47"/>
      <c r="AC805" s="39"/>
      <c r="AD805" s="38"/>
      <c r="AE805" s="48"/>
      <c r="AF805" s="38"/>
      <c r="AG805" s="38"/>
      <c r="AH805" s="38"/>
    </row>
    <row r="806" spans="1:34" ht="27.95" hidden="1" customHeight="1" x14ac:dyDescent="0.25">
      <c r="A806" s="118"/>
      <c r="B806" s="21">
        <v>2021</v>
      </c>
      <c r="C806" s="108"/>
      <c r="D806" s="46" t="s">
        <v>1497</v>
      </c>
      <c r="E806" s="22" t="s">
        <v>1497</v>
      </c>
      <c r="F806" s="4" t="s">
        <v>1497</v>
      </c>
      <c r="G806" s="154" t="s">
        <v>1592</v>
      </c>
      <c r="H806" s="24" t="s">
        <v>837</v>
      </c>
      <c r="I806" s="25" t="s">
        <v>40</v>
      </c>
      <c r="J806" s="21" t="s">
        <v>835</v>
      </c>
      <c r="K806" s="161"/>
      <c r="L806" s="26"/>
      <c r="M806" s="112">
        <v>13101040102</v>
      </c>
      <c r="N806" s="121" t="s">
        <v>43</v>
      </c>
      <c r="O806" s="28" t="s">
        <v>1568</v>
      </c>
      <c r="P806" s="40" t="s">
        <v>42</v>
      </c>
      <c r="Q806" s="28"/>
      <c r="R806" s="28"/>
      <c r="T806" s="30">
        <v>0</v>
      </c>
      <c r="U806" s="31">
        <v>0</v>
      </c>
      <c r="V806" s="31">
        <v>0</v>
      </c>
      <c r="W806" s="42"/>
      <c r="X806" s="107">
        <f t="shared" si="15"/>
        <v>0</v>
      </c>
      <c r="Y806" s="166">
        <v>0</v>
      </c>
      <c r="Z806" s="35">
        <v>44536</v>
      </c>
      <c r="AA806" s="47"/>
      <c r="AB806" s="47"/>
      <c r="AC806" s="39"/>
      <c r="AD806" s="38"/>
      <c r="AE806" s="48"/>
      <c r="AF806" s="38"/>
      <c r="AG806" s="38"/>
      <c r="AH806" s="38"/>
    </row>
    <row r="807" spans="1:34" ht="27.95" hidden="1" customHeight="1" x14ac:dyDescent="0.25">
      <c r="A807" s="118"/>
      <c r="B807" s="21">
        <v>2021</v>
      </c>
      <c r="C807" s="108"/>
      <c r="D807" s="46" t="s">
        <v>1497</v>
      </c>
      <c r="E807" s="22" t="s">
        <v>1497</v>
      </c>
      <c r="F807" s="4" t="s">
        <v>1497</v>
      </c>
      <c r="G807" s="154" t="s">
        <v>1592</v>
      </c>
      <c r="H807" s="24" t="s">
        <v>837</v>
      </c>
      <c r="I807" s="25" t="s">
        <v>40</v>
      </c>
      <c r="J807" s="21" t="s">
        <v>835</v>
      </c>
      <c r="K807" s="161"/>
      <c r="L807" s="26"/>
      <c r="M807" s="112">
        <v>13101040102</v>
      </c>
      <c r="N807" s="121" t="s">
        <v>43</v>
      </c>
      <c r="O807" s="28" t="s">
        <v>1569</v>
      </c>
      <c r="P807" s="40" t="s">
        <v>42</v>
      </c>
      <c r="Q807" s="28"/>
      <c r="R807" s="28"/>
      <c r="T807" s="30">
        <v>15298816</v>
      </c>
      <c r="U807" s="31">
        <v>0</v>
      </c>
      <c r="V807" s="31">
        <v>0</v>
      </c>
      <c r="W807" s="42"/>
      <c r="X807" s="107">
        <f t="shared" si="15"/>
        <v>15298816</v>
      </c>
      <c r="Y807" s="166">
        <f>X807</f>
        <v>15298816</v>
      </c>
      <c r="Z807" s="35">
        <v>44536</v>
      </c>
      <c r="AA807" s="47"/>
      <c r="AB807" s="47"/>
      <c r="AC807" s="39"/>
      <c r="AD807" s="38"/>
      <c r="AE807" s="48"/>
      <c r="AF807" s="38"/>
      <c r="AG807" s="38"/>
      <c r="AH807" s="38"/>
    </row>
    <row r="808" spans="1:34" ht="27.95" hidden="1" customHeight="1" x14ac:dyDescent="0.25">
      <c r="A808" s="118"/>
      <c r="B808" s="21">
        <v>2021</v>
      </c>
      <c r="C808" s="108"/>
      <c r="D808" s="46" t="s">
        <v>1497</v>
      </c>
      <c r="E808" s="22" t="s">
        <v>1497</v>
      </c>
      <c r="F808" s="4" t="s">
        <v>1497</v>
      </c>
      <c r="G808" s="154" t="s">
        <v>1592</v>
      </c>
      <c r="H808" s="24" t="s">
        <v>837</v>
      </c>
      <c r="I808" s="25" t="s">
        <v>40</v>
      </c>
      <c r="J808" s="21" t="s">
        <v>835</v>
      </c>
      <c r="K808" s="161"/>
      <c r="L808" s="26"/>
      <c r="M808" s="112">
        <v>13101040102</v>
      </c>
      <c r="N808" s="121" t="s">
        <v>43</v>
      </c>
      <c r="O808" s="28" t="s">
        <v>1570</v>
      </c>
      <c r="P808" s="40" t="s">
        <v>42</v>
      </c>
      <c r="Q808" s="28"/>
      <c r="R808" s="28"/>
      <c r="T808" s="30">
        <v>15298816</v>
      </c>
      <c r="U808" s="31">
        <v>0</v>
      </c>
      <c r="V808" s="31">
        <v>0</v>
      </c>
      <c r="W808" s="42"/>
      <c r="X808" s="107">
        <f t="shared" si="15"/>
        <v>15298816</v>
      </c>
      <c r="Y808" s="166">
        <f>X808</f>
        <v>15298816</v>
      </c>
      <c r="Z808" s="35">
        <v>44536</v>
      </c>
      <c r="AA808" s="47"/>
      <c r="AB808" s="47"/>
      <c r="AC808" s="39"/>
      <c r="AD808" s="38"/>
      <c r="AE808" s="48"/>
      <c r="AF808" s="38"/>
      <c r="AG808" s="38"/>
      <c r="AH808" s="38"/>
    </row>
    <row r="809" spans="1:34" ht="27.95" hidden="1" customHeight="1" x14ac:dyDescent="0.25">
      <c r="A809" s="118"/>
      <c r="B809" s="21">
        <v>2021</v>
      </c>
      <c r="C809" s="108"/>
      <c r="D809" s="46" t="s">
        <v>1497</v>
      </c>
      <c r="E809" s="22" t="s">
        <v>1497</v>
      </c>
      <c r="F809" s="4" t="s">
        <v>1497</v>
      </c>
      <c r="G809" s="154" t="s">
        <v>1592</v>
      </c>
      <c r="H809" s="24" t="s">
        <v>837</v>
      </c>
      <c r="I809" s="25" t="s">
        <v>40</v>
      </c>
      <c r="J809" s="21" t="s">
        <v>835</v>
      </c>
      <c r="K809" s="161"/>
      <c r="L809" s="26"/>
      <c r="M809" s="112">
        <v>13101040102</v>
      </c>
      <c r="N809" s="121" t="s">
        <v>43</v>
      </c>
      <c r="O809" s="28" t="s">
        <v>1571</v>
      </c>
      <c r="P809" s="40" t="s">
        <v>42</v>
      </c>
      <c r="Q809" s="28"/>
      <c r="R809" s="28"/>
      <c r="T809" s="30">
        <v>15298816</v>
      </c>
      <c r="U809" s="31">
        <v>0</v>
      </c>
      <c r="V809" s="31">
        <v>0</v>
      </c>
      <c r="W809" s="42"/>
      <c r="X809" s="107">
        <f t="shared" si="15"/>
        <v>15298816</v>
      </c>
      <c r="Y809" s="166">
        <f>X809</f>
        <v>15298816</v>
      </c>
      <c r="Z809" s="35">
        <v>44536</v>
      </c>
      <c r="AA809" s="47"/>
      <c r="AB809" s="47"/>
      <c r="AC809" s="39"/>
      <c r="AD809" s="38"/>
      <c r="AE809" s="48"/>
      <c r="AF809" s="38"/>
      <c r="AG809" s="38"/>
      <c r="AH809" s="38"/>
    </row>
    <row r="810" spans="1:34" ht="27.95" hidden="1" customHeight="1" x14ac:dyDescent="0.25">
      <c r="A810" s="118"/>
      <c r="B810" s="21">
        <v>2021</v>
      </c>
      <c r="C810" s="108"/>
      <c r="D810" s="46" t="s">
        <v>1497</v>
      </c>
      <c r="E810" s="22" t="s">
        <v>1497</v>
      </c>
      <c r="F810" s="4" t="s">
        <v>1497</v>
      </c>
      <c r="G810" s="154" t="s">
        <v>1592</v>
      </c>
      <c r="H810" s="24" t="s">
        <v>837</v>
      </c>
      <c r="I810" s="25" t="s">
        <v>40</v>
      </c>
      <c r="J810" s="21" t="s">
        <v>835</v>
      </c>
      <c r="K810" s="161"/>
      <c r="L810" s="26"/>
      <c r="M810" s="112">
        <v>13101040102</v>
      </c>
      <c r="N810" s="121" t="s">
        <v>43</v>
      </c>
      <c r="O810" s="28" t="s">
        <v>1572</v>
      </c>
      <c r="P810" s="40" t="s">
        <v>42</v>
      </c>
      <c r="Q810" s="28"/>
      <c r="R810" s="28"/>
      <c r="T810" s="30">
        <v>14916346</v>
      </c>
      <c r="U810" s="31">
        <v>0</v>
      </c>
      <c r="V810" s="31">
        <v>0</v>
      </c>
      <c r="W810" s="42"/>
      <c r="X810" s="107">
        <f t="shared" si="15"/>
        <v>14916346</v>
      </c>
      <c r="Y810" s="166">
        <v>14916345</v>
      </c>
      <c r="Z810" s="35">
        <v>44536</v>
      </c>
      <c r="AA810" s="47"/>
      <c r="AB810" s="47"/>
      <c r="AC810" s="39"/>
      <c r="AD810" s="38"/>
      <c r="AE810" s="48"/>
      <c r="AF810" s="38"/>
      <c r="AG810" s="38"/>
      <c r="AH810" s="38"/>
    </row>
    <row r="811" spans="1:34" ht="27.95" hidden="1" customHeight="1" x14ac:dyDescent="0.25">
      <c r="A811" s="118"/>
      <c r="B811" s="21">
        <v>2021</v>
      </c>
      <c r="C811" s="108"/>
      <c r="D811" s="46" t="s">
        <v>1497</v>
      </c>
      <c r="E811" s="22" t="s">
        <v>1497</v>
      </c>
      <c r="F811" s="4" t="s">
        <v>1497</v>
      </c>
      <c r="G811" s="154" t="s">
        <v>1593</v>
      </c>
      <c r="H811" s="24" t="s">
        <v>837</v>
      </c>
      <c r="I811" s="25" t="s">
        <v>40</v>
      </c>
      <c r="J811" s="21" t="s">
        <v>835</v>
      </c>
      <c r="K811" s="161"/>
      <c r="L811" s="26"/>
      <c r="M811" s="112">
        <v>131020202020106</v>
      </c>
      <c r="N811" s="121" t="s">
        <v>43</v>
      </c>
      <c r="O811" s="28" t="s">
        <v>1553</v>
      </c>
      <c r="P811" s="40" t="s">
        <v>713</v>
      </c>
      <c r="Q811" s="28"/>
      <c r="R811" s="28"/>
      <c r="T811" s="30">
        <v>1912400</v>
      </c>
      <c r="U811" s="31">
        <v>0</v>
      </c>
      <c r="V811" s="31">
        <v>0</v>
      </c>
      <c r="W811" s="42"/>
      <c r="X811" s="107">
        <f t="shared" si="15"/>
        <v>1912400</v>
      </c>
      <c r="Y811" s="166">
        <f>X811</f>
        <v>1912400</v>
      </c>
      <c r="Z811" s="35">
        <v>44536</v>
      </c>
      <c r="AA811" s="47"/>
      <c r="AB811" s="47"/>
      <c r="AC811" s="39"/>
      <c r="AD811" s="38"/>
      <c r="AE811" s="48"/>
      <c r="AF811" s="38"/>
      <c r="AG811" s="38"/>
      <c r="AH811" s="38"/>
    </row>
    <row r="812" spans="1:34" ht="27.95" hidden="1" customHeight="1" x14ac:dyDescent="0.25">
      <c r="A812" s="118"/>
      <c r="B812" s="21">
        <v>2021</v>
      </c>
      <c r="C812" s="108"/>
      <c r="D812" s="46" t="s">
        <v>1497</v>
      </c>
      <c r="E812" s="22" t="s">
        <v>1497</v>
      </c>
      <c r="F812" s="4" t="s">
        <v>1497</v>
      </c>
      <c r="G812" s="154" t="s">
        <v>1593</v>
      </c>
      <c r="H812" s="24" t="s">
        <v>837</v>
      </c>
      <c r="I812" s="25" t="s">
        <v>40</v>
      </c>
      <c r="J812" s="21" t="s">
        <v>835</v>
      </c>
      <c r="K812" s="161"/>
      <c r="L812" s="26"/>
      <c r="M812" s="112">
        <v>131020202020106</v>
      </c>
      <c r="N812" s="121" t="s">
        <v>43</v>
      </c>
      <c r="O812" s="28" t="s">
        <v>1547</v>
      </c>
      <c r="P812" s="40" t="s">
        <v>713</v>
      </c>
      <c r="Q812" s="28"/>
      <c r="R812" s="28"/>
      <c r="T812" s="30">
        <v>3824800</v>
      </c>
      <c r="U812" s="31">
        <v>0</v>
      </c>
      <c r="V812" s="31">
        <v>0</v>
      </c>
      <c r="W812" s="42"/>
      <c r="X812" s="107">
        <f t="shared" si="15"/>
        <v>3824800</v>
      </c>
      <c r="Y812" s="166">
        <f>X812</f>
        <v>3824800</v>
      </c>
      <c r="Z812" s="35">
        <v>44536</v>
      </c>
      <c r="AA812" s="47"/>
      <c r="AB812" s="47"/>
      <c r="AC812" s="39"/>
      <c r="AD812" s="38"/>
      <c r="AE812" s="48"/>
      <c r="AF812" s="38"/>
      <c r="AG812" s="38"/>
      <c r="AH812" s="38"/>
    </row>
    <row r="813" spans="1:34" ht="27.95" hidden="1" customHeight="1" x14ac:dyDescent="0.25">
      <c r="A813" s="118"/>
      <c r="B813" s="21">
        <v>2021</v>
      </c>
      <c r="C813" s="108"/>
      <c r="D813" s="46" t="s">
        <v>1497</v>
      </c>
      <c r="E813" s="22" t="s">
        <v>1497</v>
      </c>
      <c r="F813" s="4" t="s">
        <v>1497</v>
      </c>
      <c r="G813" s="154" t="s">
        <v>1557</v>
      </c>
      <c r="H813" s="24" t="s">
        <v>837</v>
      </c>
      <c r="I813" s="25" t="s">
        <v>40</v>
      </c>
      <c r="J813" s="21" t="s">
        <v>835</v>
      </c>
      <c r="K813" s="161"/>
      <c r="L813" s="26"/>
      <c r="M813" s="112">
        <v>131020202020106</v>
      </c>
      <c r="N813" s="121" t="s">
        <v>43</v>
      </c>
      <c r="O813" s="28" t="s">
        <v>1549</v>
      </c>
      <c r="P813" s="40" t="s">
        <v>713</v>
      </c>
      <c r="Q813" s="28"/>
      <c r="R813" s="28"/>
      <c r="T813" s="30">
        <v>1912400</v>
      </c>
      <c r="U813" s="31">
        <v>0</v>
      </c>
      <c r="V813" s="31">
        <v>0</v>
      </c>
      <c r="W813" s="42"/>
      <c r="X813" s="107">
        <f t="shared" si="15"/>
        <v>1912400</v>
      </c>
      <c r="Y813" s="166">
        <f>X813</f>
        <v>1912400</v>
      </c>
      <c r="Z813" s="35">
        <v>44536</v>
      </c>
      <c r="AA813" s="47"/>
      <c r="AB813" s="47"/>
      <c r="AC813" s="39"/>
      <c r="AD813" s="38"/>
      <c r="AE813" s="48"/>
      <c r="AF813" s="38"/>
      <c r="AG813" s="38"/>
      <c r="AH813" s="38"/>
    </row>
    <row r="814" spans="1:34" ht="27.95" hidden="1" customHeight="1" x14ac:dyDescent="0.25">
      <c r="A814" s="118"/>
      <c r="B814" s="21">
        <v>2021</v>
      </c>
      <c r="C814" s="108"/>
      <c r="D814" s="46" t="s">
        <v>1497</v>
      </c>
      <c r="E814" s="22" t="s">
        <v>1497</v>
      </c>
      <c r="F814" s="4" t="s">
        <v>1497</v>
      </c>
      <c r="G814" s="154" t="s">
        <v>1557</v>
      </c>
      <c r="H814" s="24" t="s">
        <v>837</v>
      </c>
      <c r="I814" s="25" t="s">
        <v>40</v>
      </c>
      <c r="J814" s="21" t="s">
        <v>835</v>
      </c>
      <c r="K814" s="161"/>
      <c r="L814" s="26"/>
      <c r="M814" s="112">
        <v>131020202020106</v>
      </c>
      <c r="N814" s="121" t="s">
        <v>43</v>
      </c>
      <c r="O814" s="28" t="s">
        <v>1554</v>
      </c>
      <c r="P814" s="40" t="s">
        <v>713</v>
      </c>
      <c r="Q814" s="28"/>
      <c r="R814" s="28"/>
      <c r="T814" s="30">
        <v>7601800</v>
      </c>
      <c r="U814" s="31">
        <v>0</v>
      </c>
      <c r="V814" s="31">
        <v>0</v>
      </c>
      <c r="W814" s="42"/>
      <c r="X814" s="107">
        <f t="shared" si="15"/>
        <v>7601800</v>
      </c>
      <c r="Y814" s="166">
        <v>7554000</v>
      </c>
      <c r="Z814" s="35">
        <v>44536</v>
      </c>
      <c r="AA814" s="47"/>
      <c r="AB814" s="47"/>
      <c r="AC814" s="39"/>
      <c r="AD814" s="38"/>
      <c r="AE814" s="48"/>
      <c r="AF814" s="38"/>
      <c r="AG814" s="38"/>
      <c r="AH814" s="38"/>
    </row>
    <row r="815" spans="1:34" ht="27.95" hidden="1" customHeight="1" x14ac:dyDescent="0.25">
      <c r="A815" s="118"/>
      <c r="B815" s="21">
        <v>2021</v>
      </c>
      <c r="C815" s="108"/>
      <c r="D815" s="46" t="s">
        <v>1497</v>
      </c>
      <c r="E815" s="22" t="s">
        <v>1497</v>
      </c>
      <c r="F815" s="4" t="s">
        <v>1497</v>
      </c>
      <c r="G815" s="154" t="s">
        <v>1557</v>
      </c>
      <c r="H815" s="24" t="s">
        <v>837</v>
      </c>
      <c r="I815" s="25" t="s">
        <v>40</v>
      </c>
      <c r="J815" s="21" t="s">
        <v>835</v>
      </c>
      <c r="K815" s="161"/>
      <c r="L815" s="26"/>
      <c r="M815" s="112">
        <v>131020202020106</v>
      </c>
      <c r="N815" s="121" t="s">
        <v>43</v>
      </c>
      <c r="O815" s="28" t="s">
        <v>1555</v>
      </c>
      <c r="P815" s="40" t="s">
        <v>713</v>
      </c>
      <c r="Q815" s="28"/>
      <c r="R815" s="28"/>
      <c r="T815" s="30">
        <v>3824800</v>
      </c>
      <c r="U815" s="31">
        <v>0</v>
      </c>
      <c r="V815" s="31">
        <v>0</v>
      </c>
      <c r="W815" s="42"/>
      <c r="X815" s="107">
        <f t="shared" si="15"/>
        <v>3824800</v>
      </c>
      <c r="Y815" s="166">
        <f>X815</f>
        <v>3824800</v>
      </c>
      <c r="Z815" s="35">
        <v>44536</v>
      </c>
      <c r="AA815" s="47"/>
      <c r="AB815" s="47"/>
      <c r="AC815" s="39"/>
      <c r="AD815" s="38"/>
      <c r="AE815" s="48"/>
      <c r="AF815" s="38"/>
      <c r="AG815" s="38"/>
      <c r="AH815" s="38"/>
    </row>
    <row r="816" spans="1:34" ht="27.95" hidden="1" customHeight="1" x14ac:dyDescent="0.25">
      <c r="A816" s="118"/>
      <c r="B816" s="21">
        <v>2021</v>
      </c>
      <c r="C816" s="108"/>
      <c r="D816" s="46" t="s">
        <v>1497</v>
      </c>
      <c r="E816" s="22" t="s">
        <v>1497</v>
      </c>
      <c r="F816" s="4" t="s">
        <v>1497</v>
      </c>
      <c r="G816" s="154" t="s">
        <v>1557</v>
      </c>
      <c r="H816" s="24" t="s">
        <v>837</v>
      </c>
      <c r="I816" s="25" t="s">
        <v>40</v>
      </c>
      <c r="J816" s="21" t="s">
        <v>835</v>
      </c>
      <c r="K816" s="161"/>
      <c r="L816" s="26"/>
      <c r="M816" s="112">
        <v>131020202020106</v>
      </c>
      <c r="N816" s="121" t="s">
        <v>43</v>
      </c>
      <c r="O816" s="28" t="s">
        <v>1556</v>
      </c>
      <c r="P816" s="40" t="s">
        <v>713</v>
      </c>
      <c r="Q816" s="28"/>
      <c r="R816" s="28"/>
      <c r="T816" s="30">
        <v>1912400</v>
      </c>
      <c r="U816" s="31">
        <v>0</v>
      </c>
      <c r="V816" s="31">
        <v>0</v>
      </c>
      <c r="W816" s="42"/>
      <c r="X816" s="107">
        <f t="shared" ref="X816:X862" si="17">+T816+U816+W816</f>
        <v>1912400</v>
      </c>
      <c r="Y816" s="166">
        <f>X816</f>
        <v>1912400</v>
      </c>
      <c r="Z816" s="35">
        <v>44536</v>
      </c>
      <c r="AA816" s="47"/>
      <c r="AB816" s="47"/>
      <c r="AC816" s="39"/>
      <c r="AD816" s="38"/>
      <c r="AE816" s="48"/>
      <c r="AF816" s="38"/>
      <c r="AG816" s="38"/>
      <c r="AH816" s="38"/>
    </row>
    <row r="817" spans="1:34" ht="27.95" hidden="1" customHeight="1" x14ac:dyDescent="0.25">
      <c r="A817" s="118"/>
      <c r="B817" s="21">
        <v>2021</v>
      </c>
      <c r="C817" s="108"/>
      <c r="D817" s="46" t="s">
        <v>1497</v>
      </c>
      <c r="E817" s="22" t="s">
        <v>1497</v>
      </c>
      <c r="F817" s="4" t="s">
        <v>1497</v>
      </c>
      <c r="G817" s="154" t="s">
        <v>1580</v>
      </c>
      <c r="H817" s="24" t="s">
        <v>837</v>
      </c>
      <c r="I817" s="25" t="s">
        <v>40</v>
      </c>
      <c r="J817" s="21" t="s">
        <v>835</v>
      </c>
      <c r="K817" s="161"/>
      <c r="L817" s="26"/>
      <c r="M817" s="112">
        <v>13101040102</v>
      </c>
      <c r="N817" s="121" t="s">
        <v>43</v>
      </c>
      <c r="O817" s="28" t="s">
        <v>1568</v>
      </c>
      <c r="P817" s="40" t="s">
        <v>42</v>
      </c>
      <c r="Q817" s="28"/>
      <c r="R817" s="28"/>
      <c r="T817" s="30">
        <v>15298816</v>
      </c>
      <c r="U817" s="31">
        <v>0</v>
      </c>
      <c r="V817" s="31">
        <v>0</v>
      </c>
      <c r="W817" s="42"/>
      <c r="X817" s="107">
        <f t="shared" si="17"/>
        <v>15298816</v>
      </c>
      <c r="Y817" s="166">
        <f t="shared" ref="Y817:Y836" si="18">X817</f>
        <v>15298816</v>
      </c>
      <c r="Z817" s="35">
        <v>44537</v>
      </c>
      <c r="AA817" s="47"/>
      <c r="AB817" s="47"/>
      <c r="AC817" s="39"/>
      <c r="AD817" s="38"/>
      <c r="AE817" s="48"/>
      <c r="AF817" s="38"/>
      <c r="AG817" s="38"/>
      <c r="AH817" s="38"/>
    </row>
    <row r="818" spans="1:34" ht="27.95" hidden="1" customHeight="1" x14ac:dyDescent="0.25">
      <c r="A818" s="118"/>
      <c r="B818" s="21">
        <v>2021</v>
      </c>
      <c r="C818" s="108"/>
      <c r="D818" s="46" t="s">
        <v>1497</v>
      </c>
      <c r="E818" s="22" t="s">
        <v>1497</v>
      </c>
      <c r="F818" s="4" t="s">
        <v>1497</v>
      </c>
      <c r="G818" s="154" t="s">
        <v>1594</v>
      </c>
      <c r="H818" s="24" t="s">
        <v>837</v>
      </c>
      <c r="I818" s="25" t="s">
        <v>40</v>
      </c>
      <c r="J818" s="21" t="s">
        <v>835</v>
      </c>
      <c r="K818" s="161"/>
      <c r="L818" s="26"/>
      <c r="M818" s="112">
        <v>13101040102</v>
      </c>
      <c r="N818" s="121" t="s">
        <v>43</v>
      </c>
      <c r="O818" s="28" t="s">
        <v>1562</v>
      </c>
      <c r="P818" s="40" t="s">
        <v>42</v>
      </c>
      <c r="Q818" s="28"/>
      <c r="R818" s="28"/>
      <c r="T818" s="30">
        <v>0</v>
      </c>
      <c r="U818" s="31">
        <v>0</v>
      </c>
      <c r="V818" s="31">
        <v>0</v>
      </c>
      <c r="W818" s="42"/>
      <c r="X818" s="107">
        <f t="shared" si="17"/>
        <v>0</v>
      </c>
      <c r="Y818" s="166">
        <f t="shared" si="18"/>
        <v>0</v>
      </c>
      <c r="Z818" s="35">
        <v>44320</v>
      </c>
      <c r="AA818" s="47"/>
      <c r="AB818" s="47"/>
      <c r="AC818" s="39"/>
      <c r="AD818" s="38"/>
      <c r="AE818" s="48"/>
      <c r="AF818" s="38"/>
      <c r="AG818" s="38"/>
      <c r="AH818" s="38"/>
    </row>
    <row r="819" spans="1:34" ht="27.95" hidden="1" customHeight="1" x14ac:dyDescent="0.25">
      <c r="A819" s="118"/>
      <c r="B819" s="21">
        <v>2021</v>
      </c>
      <c r="C819" s="108"/>
      <c r="D819" s="46" t="s">
        <v>1497</v>
      </c>
      <c r="E819" s="22" t="s">
        <v>1497</v>
      </c>
      <c r="F819" s="4" t="s">
        <v>1497</v>
      </c>
      <c r="G819" s="154" t="s">
        <v>1594</v>
      </c>
      <c r="H819" s="24" t="s">
        <v>837</v>
      </c>
      <c r="I819" s="25" t="s">
        <v>40</v>
      </c>
      <c r="J819" s="21" t="s">
        <v>835</v>
      </c>
      <c r="K819" s="161"/>
      <c r="L819" s="26"/>
      <c r="M819" s="112">
        <v>13101040102</v>
      </c>
      <c r="N819" s="121" t="s">
        <v>43</v>
      </c>
      <c r="O819" s="28" t="s">
        <v>1563</v>
      </c>
      <c r="P819" s="40" t="s">
        <v>42</v>
      </c>
      <c r="Q819" s="28"/>
      <c r="R819" s="28"/>
      <c r="T819" s="30">
        <v>8121410</v>
      </c>
      <c r="U819" s="31">
        <v>0</v>
      </c>
      <c r="V819" s="31">
        <v>0</v>
      </c>
      <c r="W819" s="42"/>
      <c r="X819" s="107">
        <f t="shared" si="17"/>
        <v>8121410</v>
      </c>
      <c r="Y819" s="166">
        <f t="shared" si="18"/>
        <v>8121410</v>
      </c>
      <c r="Z819" s="35">
        <v>44320</v>
      </c>
      <c r="AA819" s="47"/>
      <c r="AB819" s="47"/>
      <c r="AC819" s="39"/>
      <c r="AD819" s="38"/>
      <c r="AE819" s="48"/>
      <c r="AF819" s="38"/>
      <c r="AG819" s="38"/>
      <c r="AH819" s="38"/>
    </row>
    <row r="820" spans="1:34" ht="27.95" hidden="1" customHeight="1" x14ac:dyDescent="0.25">
      <c r="A820" s="118"/>
      <c r="B820" s="21">
        <v>2021</v>
      </c>
      <c r="C820" s="108"/>
      <c r="D820" s="46" t="s">
        <v>1497</v>
      </c>
      <c r="E820" s="22" t="s">
        <v>1497</v>
      </c>
      <c r="F820" s="4" t="s">
        <v>1497</v>
      </c>
      <c r="G820" s="154" t="s">
        <v>1594</v>
      </c>
      <c r="H820" s="24" t="s">
        <v>837</v>
      </c>
      <c r="I820" s="25" t="s">
        <v>40</v>
      </c>
      <c r="J820" s="21" t="s">
        <v>835</v>
      </c>
      <c r="K820" s="161"/>
      <c r="L820" s="26"/>
      <c r="M820" s="112">
        <v>13101040102</v>
      </c>
      <c r="N820" s="121" t="s">
        <v>43</v>
      </c>
      <c r="O820" s="28" t="s">
        <v>1564</v>
      </c>
      <c r="P820" s="40" t="s">
        <v>42</v>
      </c>
      <c r="Q820" s="28"/>
      <c r="R820" s="28"/>
      <c r="T820" s="30">
        <v>8121410</v>
      </c>
      <c r="U820" s="31">
        <v>0</v>
      </c>
      <c r="V820" s="31">
        <v>0</v>
      </c>
      <c r="W820" s="42"/>
      <c r="X820" s="107">
        <f t="shared" si="17"/>
        <v>8121410</v>
      </c>
      <c r="Y820" s="166">
        <f t="shared" si="18"/>
        <v>8121410</v>
      </c>
      <c r="Z820" s="35">
        <v>44320</v>
      </c>
      <c r="AA820" s="47"/>
      <c r="AB820" s="47"/>
      <c r="AC820" s="39"/>
      <c r="AD820" s="38"/>
      <c r="AE820" s="48"/>
      <c r="AF820" s="38"/>
      <c r="AG820" s="38"/>
      <c r="AH820" s="38"/>
    </row>
    <row r="821" spans="1:34" ht="27.95" hidden="1" customHeight="1" x14ac:dyDescent="0.25">
      <c r="A821" s="118"/>
      <c r="B821" s="21">
        <v>2021</v>
      </c>
      <c r="C821" s="108"/>
      <c r="D821" s="46" t="s">
        <v>1497</v>
      </c>
      <c r="E821" s="22" t="s">
        <v>1497</v>
      </c>
      <c r="F821" s="4" t="s">
        <v>1497</v>
      </c>
      <c r="G821" s="154" t="s">
        <v>1594</v>
      </c>
      <c r="H821" s="24" t="s">
        <v>837</v>
      </c>
      <c r="I821" s="25" t="s">
        <v>40</v>
      </c>
      <c r="J821" s="21" t="s">
        <v>835</v>
      </c>
      <c r="K821" s="161"/>
      <c r="L821" s="26"/>
      <c r="M821" s="112">
        <v>13101040102</v>
      </c>
      <c r="N821" s="121" t="s">
        <v>43</v>
      </c>
      <c r="O821" s="28" t="s">
        <v>1565</v>
      </c>
      <c r="P821" s="40" t="s">
        <v>42</v>
      </c>
      <c r="Q821" s="28"/>
      <c r="R821" s="28"/>
      <c r="T821" s="30">
        <v>8121410</v>
      </c>
      <c r="U821" s="31">
        <v>0</v>
      </c>
      <c r="V821" s="31">
        <v>0</v>
      </c>
      <c r="W821" s="42"/>
      <c r="X821" s="107">
        <f t="shared" si="17"/>
        <v>8121410</v>
      </c>
      <c r="Y821" s="166">
        <f t="shared" si="18"/>
        <v>8121410</v>
      </c>
      <c r="Z821" s="35">
        <v>44320</v>
      </c>
      <c r="AA821" s="47"/>
      <c r="AB821" s="47"/>
      <c r="AC821" s="39"/>
      <c r="AD821" s="38"/>
      <c r="AE821" s="48"/>
      <c r="AF821" s="38"/>
      <c r="AG821" s="38"/>
      <c r="AH821" s="38"/>
    </row>
    <row r="822" spans="1:34" ht="27.95" hidden="1" customHeight="1" x14ac:dyDescent="0.25">
      <c r="A822" s="118"/>
      <c r="B822" s="21">
        <v>2021</v>
      </c>
      <c r="C822" s="108"/>
      <c r="D822" s="46" t="s">
        <v>1497</v>
      </c>
      <c r="E822" s="22" t="s">
        <v>1497</v>
      </c>
      <c r="F822" s="4" t="s">
        <v>1497</v>
      </c>
      <c r="G822" s="154" t="s">
        <v>1594</v>
      </c>
      <c r="H822" s="24" t="s">
        <v>837</v>
      </c>
      <c r="I822" s="25" t="s">
        <v>40</v>
      </c>
      <c r="J822" s="21" t="s">
        <v>835</v>
      </c>
      <c r="K822" s="161"/>
      <c r="L822" s="26"/>
      <c r="M822" s="112">
        <v>13101040102</v>
      </c>
      <c r="N822" s="121" t="s">
        <v>43</v>
      </c>
      <c r="O822" s="28" t="s">
        <v>1566</v>
      </c>
      <c r="P822" s="40" t="s">
        <v>42</v>
      </c>
      <c r="Q822" s="28"/>
      <c r="R822" s="28"/>
      <c r="T822" s="30">
        <v>8121410</v>
      </c>
      <c r="U822" s="31">
        <v>0</v>
      </c>
      <c r="V822" s="31">
        <v>0</v>
      </c>
      <c r="W822" s="42"/>
      <c r="X822" s="107">
        <f t="shared" si="17"/>
        <v>8121410</v>
      </c>
      <c r="Y822" s="166">
        <f t="shared" si="18"/>
        <v>8121410</v>
      </c>
      <c r="Z822" s="35">
        <v>44320</v>
      </c>
      <c r="AA822" s="47"/>
      <c r="AB822" s="47"/>
      <c r="AC822" s="39"/>
      <c r="AD822" s="38"/>
      <c r="AE822" s="48"/>
      <c r="AF822" s="38"/>
      <c r="AG822" s="38"/>
      <c r="AH822" s="38"/>
    </row>
    <row r="823" spans="1:34" ht="27.95" hidden="1" customHeight="1" x14ac:dyDescent="0.25">
      <c r="A823" s="118"/>
      <c r="B823" s="21">
        <v>2021</v>
      </c>
      <c r="C823" s="108"/>
      <c r="D823" s="46" t="s">
        <v>1497</v>
      </c>
      <c r="E823" s="22" t="s">
        <v>1497</v>
      </c>
      <c r="F823" s="4" t="s">
        <v>1497</v>
      </c>
      <c r="G823" s="154" t="s">
        <v>1594</v>
      </c>
      <c r="H823" s="24" t="s">
        <v>837</v>
      </c>
      <c r="I823" s="25" t="s">
        <v>40</v>
      </c>
      <c r="J823" s="21" t="s">
        <v>835</v>
      </c>
      <c r="K823" s="161"/>
      <c r="L823" s="26"/>
      <c r="M823" s="112">
        <v>13101040102</v>
      </c>
      <c r="N823" s="121" t="s">
        <v>43</v>
      </c>
      <c r="O823" s="28" t="s">
        <v>1567</v>
      </c>
      <c r="P823" s="40" t="s">
        <v>42</v>
      </c>
      <c r="Q823" s="28"/>
      <c r="R823" s="28"/>
      <c r="T823" s="30">
        <v>8121410</v>
      </c>
      <c r="U823" s="31">
        <v>0</v>
      </c>
      <c r="V823" s="31">
        <v>0</v>
      </c>
      <c r="W823" s="42"/>
      <c r="X823" s="107">
        <f t="shared" si="17"/>
        <v>8121410</v>
      </c>
      <c r="Y823" s="166">
        <f t="shared" si="18"/>
        <v>8121410</v>
      </c>
      <c r="Z823" s="35">
        <v>44320</v>
      </c>
      <c r="AA823" s="47"/>
      <c r="AB823" s="47"/>
      <c r="AC823" s="39"/>
      <c r="AD823" s="38"/>
      <c r="AE823" s="48"/>
      <c r="AF823" s="38"/>
      <c r="AG823" s="38"/>
      <c r="AH823" s="38"/>
    </row>
    <row r="824" spans="1:34" ht="27.95" hidden="1" customHeight="1" x14ac:dyDescent="0.25">
      <c r="A824" s="118"/>
      <c r="B824" s="21">
        <v>2021</v>
      </c>
      <c r="C824" s="108"/>
      <c r="D824" s="46" t="s">
        <v>1497</v>
      </c>
      <c r="E824" s="22" t="s">
        <v>1497</v>
      </c>
      <c r="F824" s="4" t="s">
        <v>1497</v>
      </c>
      <c r="G824" s="154" t="s">
        <v>1594</v>
      </c>
      <c r="H824" s="24" t="s">
        <v>837</v>
      </c>
      <c r="I824" s="25" t="s">
        <v>40</v>
      </c>
      <c r="J824" s="21" t="s">
        <v>835</v>
      </c>
      <c r="K824" s="161"/>
      <c r="L824" s="26"/>
      <c r="M824" s="112">
        <v>13101040102</v>
      </c>
      <c r="N824" s="121" t="s">
        <v>43</v>
      </c>
      <c r="O824" s="28" t="s">
        <v>1568</v>
      </c>
      <c r="P824" s="40" t="s">
        <v>42</v>
      </c>
      <c r="Q824" s="28"/>
      <c r="R824" s="28"/>
      <c r="T824" s="30">
        <v>8121410</v>
      </c>
      <c r="U824" s="31">
        <v>0</v>
      </c>
      <c r="V824" s="31">
        <v>0</v>
      </c>
      <c r="W824" s="42"/>
      <c r="X824" s="107">
        <f t="shared" si="17"/>
        <v>8121410</v>
      </c>
      <c r="Y824" s="166">
        <f t="shared" si="18"/>
        <v>8121410</v>
      </c>
      <c r="Z824" s="35">
        <v>44320</v>
      </c>
      <c r="AA824" s="47"/>
      <c r="AB824" s="47"/>
      <c r="AC824" s="39"/>
      <c r="AD824" s="38"/>
      <c r="AE824" s="48"/>
      <c r="AF824" s="38"/>
      <c r="AG824" s="38"/>
      <c r="AH824" s="38"/>
    </row>
    <row r="825" spans="1:34" ht="27.95" hidden="1" customHeight="1" x14ac:dyDescent="0.25">
      <c r="A825" s="118"/>
      <c r="B825" s="21">
        <v>2021</v>
      </c>
      <c r="C825" s="108"/>
      <c r="D825" s="46" t="s">
        <v>1497</v>
      </c>
      <c r="E825" s="22" t="s">
        <v>1497</v>
      </c>
      <c r="F825" s="4" t="s">
        <v>1497</v>
      </c>
      <c r="G825" s="154" t="s">
        <v>1594</v>
      </c>
      <c r="H825" s="24" t="s">
        <v>837</v>
      </c>
      <c r="I825" s="25" t="s">
        <v>40</v>
      </c>
      <c r="J825" s="21" t="s">
        <v>835</v>
      </c>
      <c r="K825" s="161"/>
      <c r="L825" s="26"/>
      <c r="M825" s="112">
        <v>13101040102</v>
      </c>
      <c r="N825" s="121" t="s">
        <v>43</v>
      </c>
      <c r="O825" s="28" t="s">
        <v>1569</v>
      </c>
      <c r="P825" s="40" t="s">
        <v>42</v>
      </c>
      <c r="Q825" s="28"/>
      <c r="R825" s="28"/>
      <c r="T825" s="30">
        <v>8121410</v>
      </c>
      <c r="U825" s="31">
        <v>0</v>
      </c>
      <c r="V825" s="31">
        <v>0</v>
      </c>
      <c r="W825" s="42"/>
      <c r="X825" s="107">
        <f t="shared" si="17"/>
        <v>8121410</v>
      </c>
      <c r="Y825" s="166">
        <f t="shared" si="18"/>
        <v>8121410</v>
      </c>
      <c r="Z825" s="35">
        <v>44320</v>
      </c>
      <c r="AA825" s="47"/>
      <c r="AB825" s="47"/>
      <c r="AC825" s="39"/>
      <c r="AD825" s="38"/>
      <c r="AE825" s="48"/>
      <c r="AF825" s="38"/>
      <c r="AG825" s="38"/>
      <c r="AH825" s="38"/>
    </row>
    <row r="826" spans="1:34" ht="27.95" hidden="1" customHeight="1" x14ac:dyDescent="0.25">
      <c r="A826" s="118"/>
      <c r="B826" s="21">
        <v>2021</v>
      </c>
      <c r="C826" s="108"/>
      <c r="D826" s="46" t="s">
        <v>1497</v>
      </c>
      <c r="E826" s="22" t="s">
        <v>1497</v>
      </c>
      <c r="F826" s="4" t="s">
        <v>1497</v>
      </c>
      <c r="G826" s="154" t="s">
        <v>1594</v>
      </c>
      <c r="H826" s="24" t="s">
        <v>837</v>
      </c>
      <c r="I826" s="25" t="s">
        <v>40</v>
      </c>
      <c r="J826" s="21" t="s">
        <v>835</v>
      </c>
      <c r="K826" s="161"/>
      <c r="L826" s="26"/>
      <c r="M826" s="112">
        <v>13101040102</v>
      </c>
      <c r="N826" s="121" t="s">
        <v>43</v>
      </c>
      <c r="O826" s="28" t="s">
        <v>1570</v>
      </c>
      <c r="P826" s="40" t="s">
        <v>42</v>
      </c>
      <c r="Q826" s="28"/>
      <c r="R826" s="28"/>
      <c r="T826" s="30">
        <v>8066343</v>
      </c>
      <c r="U826" s="31">
        <v>0</v>
      </c>
      <c r="V826" s="31">
        <v>0</v>
      </c>
      <c r="W826" s="42"/>
      <c r="X826" s="107">
        <f t="shared" si="17"/>
        <v>8066343</v>
      </c>
      <c r="Y826" s="166">
        <f t="shared" si="18"/>
        <v>8066343</v>
      </c>
      <c r="Z826" s="35">
        <v>44320</v>
      </c>
      <c r="AA826" s="47"/>
      <c r="AB826" s="47"/>
      <c r="AC826" s="39"/>
      <c r="AD826" s="38"/>
      <c r="AE826" s="48"/>
      <c r="AF826" s="38"/>
      <c r="AG826" s="38"/>
      <c r="AH826" s="38"/>
    </row>
    <row r="827" spans="1:34" ht="27.95" hidden="1" customHeight="1" x14ac:dyDescent="0.25">
      <c r="A827" s="118"/>
      <c r="B827" s="21">
        <v>2021</v>
      </c>
      <c r="C827" s="108"/>
      <c r="D827" s="46" t="s">
        <v>1497</v>
      </c>
      <c r="E827" s="22" t="s">
        <v>1497</v>
      </c>
      <c r="F827" s="4" t="s">
        <v>1497</v>
      </c>
      <c r="G827" s="154" t="s">
        <v>1594</v>
      </c>
      <c r="H827" s="24" t="s">
        <v>837</v>
      </c>
      <c r="I827" s="25" t="s">
        <v>40</v>
      </c>
      <c r="J827" s="21" t="s">
        <v>835</v>
      </c>
      <c r="K827" s="161"/>
      <c r="L827" s="26"/>
      <c r="M827" s="112">
        <v>13101040102</v>
      </c>
      <c r="N827" s="121" t="s">
        <v>43</v>
      </c>
      <c r="O827" s="28" t="s">
        <v>1571</v>
      </c>
      <c r="P827" s="40" t="s">
        <v>42</v>
      </c>
      <c r="Q827" s="28"/>
      <c r="R827" s="28"/>
      <c r="T827" s="30">
        <v>8121410</v>
      </c>
      <c r="U827" s="31">
        <v>0</v>
      </c>
      <c r="V827" s="31">
        <v>0</v>
      </c>
      <c r="W827" s="42"/>
      <c r="X827" s="107">
        <f t="shared" si="17"/>
        <v>8121410</v>
      </c>
      <c r="Y827" s="166">
        <f t="shared" si="18"/>
        <v>8121410</v>
      </c>
      <c r="Z827" s="35">
        <v>44320</v>
      </c>
      <c r="AA827" s="47"/>
      <c r="AB827" s="47"/>
      <c r="AC827" s="39"/>
      <c r="AD827" s="38"/>
      <c r="AE827" s="48"/>
      <c r="AF827" s="38"/>
      <c r="AG827" s="38"/>
      <c r="AH827" s="38"/>
    </row>
    <row r="828" spans="1:34" ht="27.95" hidden="1" customHeight="1" x14ac:dyDescent="0.25">
      <c r="A828" s="118"/>
      <c r="B828" s="21">
        <v>2021</v>
      </c>
      <c r="C828" s="108"/>
      <c r="D828" s="46" t="s">
        <v>1497</v>
      </c>
      <c r="E828" s="22" t="s">
        <v>1497</v>
      </c>
      <c r="F828" s="4" t="s">
        <v>1497</v>
      </c>
      <c r="G828" s="154" t="s">
        <v>1594</v>
      </c>
      <c r="H828" s="24" t="s">
        <v>837</v>
      </c>
      <c r="I828" s="25" t="s">
        <v>40</v>
      </c>
      <c r="J828" s="21" t="s">
        <v>835</v>
      </c>
      <c r="K828" s="161"/>
      <c r="L828" s="26"/>
      <c r="M828" s="112">
        <v>13101040102</v>
      </c>
      <c r="N828" s="121" t="s">
        <v>43</v>
      </c>
      <c r="O828" s="28" t="s">
        <v>1572</v>
      </c>
      <c r="P828" s="40" t="s">
        <v>42</v>
      </c>
      <c r="Q828" s="28"/>
      <c r="R828" s="28"/>
      <c r="T828" s="30">
        <v>8121410</v>
      </c>
      <c r="U828" s="31">
        <v>0</v>
      </c>
      <c r="V828" s="31">
        <v>0</v>
      </c>
      <c r="W828" s="42"/>
      <c r="X828" s="107">
        <f t="shared" si="17"/>
        <v>8121410</v>
      </c>
      <c r="Y828" s="166">
        <f t="shared" si="18"/>
        <v>8121410</v>
      </c>
      <c r="Z828" s="35">
        <v>44320</v>
      </c>
      <c r="AA828" s="47"/>
      <c r="AB828" s="47"/>
      <c r="AC828" s="39"/>
      <c r="AD828" s="38"/>
      <c r="AE828" s="48"/>
      <c r="AF828" s="38"/>
      <c r="AG828" s="38"/>
      <c r="AH828" s="38"/>
    </row>
    <row r="829" spans="1:34" ht="27.95" hidden="1" customHeight="1" x14ac:dyDescent="0.25">
      <c r="A829" s="118"/>
      <c r="B829" s="21">
        <v>2021</v>
      </c>
      <c r="C829" s="108"/>
      <c r="D829" s="46" t="s">
        <v>1497</v>
      </c>
      <c r="E829" s="22" t="s">
        <v>1497</v>
      </c>
      <c r="F829" s="4" t="s">
        <v>1497</v>
      </c>
      <c r="G829" s="154" t="s">
        <v>1558</v>
      </c>
      <c r="H829" s="24" t="s">
        <v>837</v>
      </c>
      <c r="I829" s="25" t="s">
        <v>40</v>
      </c>
      <c r="J829" s="21" t="s">
        <v>835</v>
      </c>
      <c r="K829" s="161"/>
      <c r="L829" s="26"/>
      <c r="M829" s="112">
        <v>131020202020106</v>
      </c>
      <c r="N829" s="121" t="s">
        <v>43</v>
      </c>
      <c r="O829" s="28" t="s">
        <v>1555</v>
      </c>
      <c r="P829" s="40" t="s">
        <v>713</v>
      </c>
      <c r="Q829" s="28"/>
      <c r="R829" s="28"/>
      <c r="T829" s="30">
        <v>1912400</v>
      </c>
      <c r="U829" s="31">
        <v>0</v>
      </c>
      <c r="V829" s="31">
        <v>0</v>
      </c>
      <c r="W829" s="42"/>
      <c r="X829" s="107">
        <f t="shared" si="17"/>
        <v>1912400</v>
      </c>
      <c r="Y829" s="166">
        <f t="shared" si="18"/>
        <v>1912400</v>
      </c>
      <c r="Z829" s="35">
        <v>44320</v>
      </c>
      <c r="AA829" s="47"/>
      <c r="AB829" s="47"/>
      <c r="AC829" s="39"/>
      <c r="AD829" s="38"/>
      <c r="AE829" s="48"/>
      <c r="AF829" s="38"/>
      <c r="AG829" s="38"/>
      <c r="AH829" s="38"/>
    </row>
    <row r="830" spans="1:34" ht="27.95" hidden="1" customHeight="1" x14ac:dyDescent="0.25">
      <c r="A830" s="118"/>
      <c r="B830" s="21">
        <v>2021</v>
      </c>
      <c r="C830" s="108"/>
      <c r="D830" s="46" t="s">
        <v>1497</v>
      </c>
      <c r="E830" s="22" t="s">
        <v>1497</v>
      </c>
      <c r="F830" s="4" t="s">
        <v>1497</v>
      </c>
      <c r="G830" s="154" t="s">
        <v>1558</v>
      </c>
      <c r="H830" s="24" t="s">
        <v>837</v>
      </c>
      <c r="I830" s="25" t="s">
        <v>40</v>
      </c>
      <c r="J830" s="21" t="s">
        <v>835</v>
      </c>
      <c r="K830" s="161"/>
      <c r="L830" s="26"/>
      <c r="M830" s="112">
        <v>131020202020106</v>
      </c>
      <c r="N830" s="121" t="s">
        <v>43</v>
      </c>
      <c r="O830" s="28" t="s">
        <v>1555</v>
      </c>
      <c r="P830" s="40" t="s">
        <v>713</v>
      </c>
      <c r="Q830" s="28"/>
      <c r="R830" s="28"/>
      <c r="T830" s="30">
        <v>117600</v>
      </c>
      <c r="U830" s="31">
        <v>0</v>
      </c>
      <c r="V830" s="31">
        <v>0</v>
      </c>
      <c r="W830" s="42"/>
      <c r="X830" s="107">
        <f t="shared" si="17"/>
        <v>117600</v>
      </c>
      <c r="Y830" s="166">
        <f t="shared" si="18"/>
        <v>117600</v>
      </c>
      <c r="Z830" s="35">
        <v>44321</v>
      </c>
      <c r="AA830" s="47"/>
      <c r="AB830" s="47"/>
      <c r="AC830" s="39"/>
      <c r="AD830" s="38"/>
      <c r="AE830" s="48"/>
      <c r="AF830" s="38"/>
      <c r="AG830" s="38"/>
      <c r="AH830" s="38"/>
    </row>
    <row r="831" spans="1:34" ht="27.95" hidden="1" customHeight="1" x14ac:dyDescent="0.25">
      <c r="A831" s="118"/>
      <c r="B831" s="21">
        <v>2021</v>
      </c>
      <c r="C831" s="108"/>
      <c r="D831" s="46" t="s">
        <v>1497</v>
      </c>
      <c r="E831" s="22" t="s">
        <v>1497</v>
      </c>
      <c r="F831" s="4" t="s">
        <v>1497</v>
      </c>
      <c r="G831" s="154" t="s">
        <v>1558</v>
      </c>
      <c r="H831" s="24" t="s">
        <v>837</v>
      </c>
      <c r="I831" s="25" t="s">
        <v>40</v>
      </c>
      <c r="J831" s="21" t="s">
        <v>835</v>
      </c>
      <c r="K831" s="161"/>
      <c r="L831" s="26"/>
      <c r="M831" s="112">
        <v>131020202020106</v>
      </c>
      <c r="N831" s="121" t="s">
        <v>43</v>
      </c>
      <c r="O831" s="28" t="s">
        <v>1556</v>
      </c>
      <c r="P831" s="40" t="s">
        <v>713</v>
      </c>
      <c r="Q831" s="28"/>
      <c r="R831" s="28"/>
      <c r="T831" s="30">
        <v>956200</v>
      </c>
      <c r="U831" s="31">
        <v>0</v>
      </c>
      <c r="V831" s="31">
        <v>0</v>
      </c>
      <c r="W831" s="42"/>
      <c r="X831" s="107">
        <f t="shared" si="17"/>
        <v>956200</v>
      </c>
      <c r="Y831" s="166">
        <f t="shared" si="18"/>
        <v>956200</v>
      </c>
      <c r="Z831" s="35">
        <v>44320</v>
      </c>
      <c r="AA831" s="47"/>
      <c r="AB831" s="47"/>
      <c r="AC831" s="39"/>
      <c r="AD831" s="38"/>
      <c r="AE831" s="48"/>
      <c r="AF831" s="38"/>
      <c r="AG831" s="38"/>
      <c r="AH831" s="38"/>
    </row>
    <row r="832" spans="1:34" ht="27.95" hidden="1" customHeight="1" x14ac:dyDescent="0.25">
      <c r="A832" s="118"/>
      <c r="B832" s="21">
        <v>2021</v>
      </c>
      <c r="C832" s="108"/>
      <c r="D832" s="46" t="s">
        <v>1497</v>
      </c>
      <c r="E832" s="22" t="s">
        <v>1497</v>
      </c>
      <c r="F832" s="4" t="s">
        <v>1497</v>
      </c>
      <c r="G832" s="154" t="s">
        <v>1558</v>
      </c>
      <c r="H832" s="24" t="s">
        <v>837</v>
      </c>
      <c r="I832" s="25" t="s">
        <v>40</v>
      </c>
      <c r="J832" s="21" t="s">
        <v>835</v>
      </c>
      <c r="K832" s="161"/>
      <c r="L832" s="26"/>
      <c r="M832" s="112">
        <v>131020202020106</v>
      </c>
      <c r="N832" s="121" t="s">
        <v>43</v>
      </c>
      <c r="O832" s="28" t="s">
        <v>1556</v>
      </c>
      <c r="P832" s="40" t="s">
        <v>713</v>
      </c>
      <c r="Q832" s="28"/>
      <c r="R832" s="28"/>
      <c r="T832" s="30">
        <v>58800</v>
      </c>
      <c r="U832" s="31">
        <v>0</v>
      </c>
      <c r="V832" s="31">
        <v>0</v>
      </c>
      <c r="W832" s="42"/>
      <c r="X832" s="107">
        <f t="shared" si="17"/>
        <v>58800</v>
      </c>
      <c r="Y832" s="166">
        <f t="shared" si="18"/>
        <v>58800</v>
      </c>
      <c r="Z832" s="35">
        <v>44321</v>
      </c>
      <c r="AA832" s="47"/>
      <c r="AB832" s="47"/>
      <c r="AC832" s="39"/>
      <c r="AD832" s="38"/>
      <c r="AE832" s="48"/>
      <c r="AF832" s="38"/>
      <c r="AG832" s="38"/>
      <c r="AH832" s="38"/>
    </row>
    <row r="833" spans="1:34" ht="27.95" hidden="1" customHeight="1" x14ac:dyDescent="0.25">
      <c r="A833" s="118"/>
      <c r="B833" s="21">
        <v>2021</v>
      </c>
      <c r="C833" s="108"/>
      <c r="D833" s="46" t="s">
        <v>1497</v>
      </c>
      <c r="E833" s="22" t="s">
        <v>1497</v>
      </c>
      <c r="F833" s="4" t="s">
        <v>1497</v>
      </c>
      <c r="G833" s="154" t="s">
        <v>1558</v>
      </c>
      <c r="H833" s="24" t="s">
        <v>837</v>
      </c>
      <c r="I833" s="25" t="s">
        <v>40</v>
      </c>
      <c r="J833" s="21" t="s">
        <v>835</v>
      </c>
      <c r="K833" s="161"/>
      <c r="L833" s="26"/>
      <c r="M833" s="112">
        <v>131020202020106</v>
      </c>
      <c r="N833" s="121" t="s">
        <v>43</v>
      </c>
      <c r="O833" s="28" t="s">
        <v>1553</v>
      </c>
      <c r="P833" s="40" t="s">
        <v>713</v>
      </c>
      <c r="Q833" s="28"/>
      <c r="R833" s="28"/>
      <c r="T833" s="30">
        <v>956200</v>
      </c>
      <c r="U833" s="31">
        <v>0</v>
      </c>
      <c r="V833" s="31">
        <v>0</v>
      </c>
      <c r="W833" s="42"/>
      <c r="X833" s="107">
        <f t="shared" si="17"/>
        <v>956200</v>
      </c>
      <c r="Y833" s="166">
        <f t="shared" si="18"/>
        <v>956200</v>
      </c>
      <c r="Z833" s="35">
        <v>44320</v>
      </c>
      <c r="AA833" s="47"/>
      <c r="AB833" s="47"/>
      <c r="AC833" s="39"/>
      <c r="AD833" s="38"/>
      <c r="AE833" s="48"/>
      <c r="AF833" s="38"/>
      <c r="AG833" s="38"/>
      <c r="AH833" s="38"/>
    </row>
    <row r="834" spans="1:34" ht="27.95" hidden="1" customHeight="1" x14ac:dyDescent="0.25">
      <c r="A834" s="118"/>
      <c r="B834" s="21">
        <v>2021</v>
      </c>
      <c r="C834" s="108"/>
      <c r="D834" s="46" t="s">
        <v>1497</v>
      </c>
      <c r="E834" s="22" t="s">
        <v>1497</v>
      </c>
      <c r="F834" s="4" t="s">
        <v>1497</v>
      </c>
      <c r="G834" s="154" t="s">
        <v>1558</v>
      </c>
      <c r="H834" s="24" t="s">
        <v>837</v>
      </c>
      <c r="I834" s="25" t="s">
        <v>40</v>
      </c>
      <c r="J834" s="21" t="s">
        <v>835</v>
      </c>
      <c r="K834" s="161"/>
      <c r="L834" s="26"/>
      <c r="M834" s="112">
        <v>131020202020106</v>
      </c>
      <c r="N834" s="121" t="s">
        <v>43</v>
      </c>
      <c r="O834" s="28" t="s">
        <v>1553</v>
      </c>
      <c r="P834" s="40" t="s">
        <v>713</v>
      </c>
      <c r="Q834" s="28"/>
      <c r="R834" s="28"/>
      <c r="T834" s="30">
        <v>58800</v>
      </c>
      <c r="U834" s="31">
        <v>0</v>
      </c>
      <c r="V834" s="31">
        <v>0</v>
      </c>
      <c r="W834" s="42"/>
      <c r="X834" s="107">
        <f t="shared" si="17"/>
        <v>58800</v>
      </c>
      <c r="Y834" s="166">
        <f t="shared" si="18"/>
        <v>58800</v>
      </c>
      <c r="Z834" s="35">
        <v>44321</v>
      </c>
      <c r="AA834" s="47"/>
      <c r="AB834" s="47"/>
      <c r="AC834" s="39"/>
      <c r="AD834" s="38"/>
      <c r="AE834" s="48"/>
      <c r="AF834" s="38"/>
      <c r="AG834" s="38"/>
      <c r="AH834" s="38"/>
    </row>
    <row r="835" spans="1:34" ht="27.95" hidden="1" customHeight="1" x14ac:dyDescent="0.25">
      <c r="A835" s="118"/>
      <c r="B835" s="21">
        <v>2021</v>
      </c>
      <c r="C835" s="108"/>
      <c r="D835" s="46" t="s">
        <v>1497</v>
      </c>
      <c r="E835" s="22" t="s">
        <v>1497</v>
      </c>
      <c r="F835" s="4" t="s">
        <v>1497</v>
      </c>
      <c r="G835" s="154" t="s">
        <v>1558</v>
      </c>
      <c r="H835" s="24" t="s">
        <v>837</v>
      </c>
      <c r="I835" s="25" t="s">
        <v>40</v>
      </c>
      <c r="J835" s="21" t="s">
        <v>835</v>
      </c>
      <c r="K835" s="161"/>
      <c r="L835" s="26"/>
      <c r="M835" s="112">
        <v>131020202020106</v>
      </c>
      <c r="N835" s="121" t="s">
        <v>43</v>
      </c>
      <c r="O835" s="28" t="s">
        <v>1547</v>
      </c>
      <c r="P835" s="40" t="s">
        <v>713</v>
      </c>
      <c r="Q835" s="28"/>
      <c r="R835" s="28"/>
      <c r="T835" s="30">
        <v>1912400</v>
      </c>
      <c r="U835" s="31">
        <v>0</v>
      </c>
      <c r="V835" s="31">
        <v>0</v>
      </c>
      <c r="W835" s="42"/>
      <c r="X835" s="107">
        <f t="shared" si="17"/>
        <v>1912400</v>
      </c>
      <c r="Y835" s="166">
        <f t="shared" si="18"/>
        <v>1912400</v>
      </c>
      <c r="Z835" s="35">
        <v>44320</v>
      </c>
      <c r="AA835" s="47"/>
      <c r="AB835" s="47"/>
      <c r="AC835" s="39"/>
      <c r="AD835" s="38"/>
      <c r="AE835" s="48"/>
      <c r="AF835" s="38"/>
      <c r="AG835" s="38"/>
      <c r="AH835" s="38"/>
    </row>
    <row r="836" spans="1:34" ht="27.95" hidden="1" customHeight="1" x14ac:dyDescent="0.25">
      <c r="A836" s="118"/>
      <c r="B836" s="21">
        <v>2021</v>
      </c>
      <c r="C836" s="108"/>
      <c r="D836" s="46" t="s">
        <v>1497</v>
      </c>
      <c r="E836" s="22" t="s">
        <v>1497</v>
      </c>
      <c r="F836" s="4" t="s">
        <v>1497</v>
      </c>
      <c r="G836" s="154" t="s">
        <v>1558</v>
      </c>
      <c r="H836" s="24" t="s">
        <v>837</v>
      </c>
      <c r="I836" s="25" t="s">
        <v>40</v>
      </c>
      <c r="J836" s="21" t="s">
        <v>835</v>
      </c>
      <c r="K836" s="161"/>
      <c r="L836" s="26"/>
      <c r="M836" s="112">
        <v>131020202020106</v>
      </c>
      <c r="N836" s="121" t="s">
        <v>43</v>
      </c>
      <c r="O836" s="28" t="s">
        <v>1549</v>
      </c>
      <c r="P836" s="40" t="s">
        <v>713</v>
      </c>
      <c r="Q836" s="28"/>
      <c r="R836" s="28"/>
      <c r="T836" s="30">
        <v>956200</v>
      </c>
      <c r="U836" s="31">
        <v>0</v>
      </c>
      <c r="V836" s="31">
        <v>0</v>
      </c>
      <c r="W836" s="42"/>
      <c r="X836" s="107">
        <f t="shared" si="17"/>
        <v>956200</v>
      </c>
      <c r="Y836" s="166">
        <f t="shared" si="18"/>
        <v>956200</v>
      </c>
      <c r="Z836" s="35">
        <v>44320</v>
      </c>
      <c r="AA836" s="47"/>
      <c r="AB836" s="47"/>
      <c r="AC836" s="39"/>
      <c r="AD836" s="38"/>
      <c r="AE836" s="48"/>
      <c r="AF836" s="38"/>
      <c r="AG836" s="38"/>
      <c r="AH836" s="38"/>
    </row>
    <row r="837" spans="1:34" ht="27.95" hidden="1" customHeight="1" x14ac:dyDescent="0.25">
      <c r="A837" s="118"/>
      <c r="B837" s="21">
        <v>2021</v>
      </c>
      <c r="C837" s="108"/>
      <c r="D837" s="46" t="s">
        <v>1497</v>
      </c>
      <c r="E837" s="22" t="s">
        <v>1497</v>
      </c>
      <c r="F837" s="4" t="s">
        <v>1497</v>
      </c>
      <c r="G837" s="154" t="s">
        <v>1595</v>
      </c>
      <c r="H837" s="24" t="s">
        <v>39</v>
      </c>
      <c r="I837" s="25" t="s">
        <v>40</v>
      </c>
      <c r="J837" s="21">
        <v>1</v>
      </c>
      <c r="K837" s="161" t="s">
        <v>1624</v>
      </c>
      <c r="L837" s="26" t="s">
        <v>1618</v>
      </c>
      <c r="M837" s="27">
        <v>1852</v>
      </c>
      <c r="N837" s="121" t="s">
        <v>43</v>
      </c>
      <c r="O837" s="28" t="s">
        <v>1554</v>
      </c>
      <c r="P837" s="40" t="s">
        <v>713</v>
      </c>
      <c r="Q837" s="28"/>
      <c r="R837" s="28"/>
      <c r="T837" s="30">
        <v>52000000</v>
      </c>
      <c r="U837" s="31">
        <v>0</v>
      </c>
      <c r="V837" s="31">
        <v>0</v>
      </c>
      <c r="W837" s="42"/>
      <c r="X837" s="107">
        <f t="shared" si="17"/>
        <v>52000000</v>
      </c>
      <c r="Y837" s="166">
        <v>41071157</v>
      </c>
      <c r="Z837" s="35">
        <v>44219</v>
      </c>
      <c r="AA837" s="47"/>
      <c r="AB837" s="47"/>
      <c r="AC837" s="39"/>
      <c r="AD837" s="38"/>
      <c r="AE837" s="48"/>
      <c r="AF837" s="38"/>
      <c r="AG837" s="38"/>
      <c r="AH837" s="38"/>
    </row>
    <row r="838" spans="1:34" ht="27.95" hidden="1" customHeight="1" x14ac:dyDescent="0.25">
      <c r="A838" s="118"/>
      <c r="B838" s="21">
        <v>2021</v>
      </c>
      <c r="C838" s="108"/>
      <c r="D838" s="46" t="s">
        <v>1497</v>
      </c>
      <c r="E838" s="22" t="s">
        <v>1497</v>
      </c>
      <c r="F838" s="4" t="s">
        <v>1497</v>
      </c>
      <c r="G838" s="154" t="s">
        <v>1596</v>
      </c>
      <c r="H838" s="24" t="s">
        <v>39</v>
      </c>
      <c r="I838" s="25" t="s">
        <v>40</v>
      </c>
      <c r="J838" s="21">
        <v>1</v>
      </c>
      <c r="K838" s="161" t="s">
        <v>1624</v>
      </c>
      <c r="L838" s="26" t="s">
        <v>1618</v>
      </c>
      <c r="M838" s="27">
        <v>1852</v>
      </c>
      <c r="N838" s="121" t="s">
        <v>43</v>
      </c>
      <c r="O838" s="28" t="s">
        <v>1554</v>
      </c>
      <c r="P838" s="40" t="s">
        <v>713</v>
      </c>
      <c r="Q838" s="28"/>
      <c r="R838" s="28"/>
      <c r="T838" s="30">
        <v>3712500000</v>
      </c>
      <c r="U838" s="31">
        <v>0</v>
      </c>
      <c r="V838" s="31">
        <v>0</v>
      </c>
      <c r="W838" s="42"/>
      <c r="X838" s="107">
        <f t="shared" si="17"/>
        <v>3712500000</v>
      </c>
      <c r="Y838" s="166">
        <v>3699375000</v>
      </c>
      <c r="Z838" s="35">
        <v>44219</v>
      </c>
      <c r="AA838" s="47"/>
      <c r="AB838" s="47"/>
      <c r="AC838" s="39"/>
      <c r="AD838" s="38"/>
      <c r="AE838" s="48"/>
      <c r="AF838" s="38"/>
      <c r="AG838" s="38"/>
      <c r="AH838" s="38"/>
    </row>
    <row r="839" spans="1:34" ht="27.95" hidden="1" customHeight="1" x14ac:dyDescent="0.25">
      <c r="A839" s="118"/>
      <c r="B839" s="21">
        <v>2021</v>
      </c>
      <c r="C839" s="108"/>
      <c r="D839" s="46" t="s">
        <v>1497</v>
      </c>
      <c r="E839" s="22" t="s">
        <v>1497</v>
      </c>
      <c r="F839" s="4" t="s">
        <v>1497</v>
      </c>
      <c r="G839" s="154" t="s">
        <v>1597</v>
      </c>
      <c r="H839" s="24" t="s">
        <v>39</v>
      </c>
      <c r="I839" s="25" t="s">
        <v>40</v>
      </c>
      <c r="J839" s="21">
        <v>1</v>
      </c>
      <c r="K839" s="161" t="s">
        <v>1624</v>
      </c>
      <c r="L839" s="26" t="s">
        <v>1618</v>
      </c>
      <c r="M839" s="27">
        <v>1852</v>
      </c>
      <c r="N839" s="121" t="s">
        <v>43</v>
      </c>
      <c r="O839" s="28" t="s">
        <v>1598</v>
      </c>
      <c r="P839" s="40" t="s">
        <v>713</v>
      </c>
      <c r="Q839" s="28"/>
      <c r="R839" s="28"/>
      <c r="T839" s="30">
        <v>1167600000</v>
      </c>
      <c r="U839" s="31">
        <v>0</v>
      </c>
      <c r="V839" s="31">
        <v>0</v>
      </c>
      <c r="W839" s="42"/>
      <c r="X839" s="107">
        <f t="shared" si="17"/>
        <v>1167600000</v>
      </c>
      <c r="Y839" s="166">
        <f>X839</f>
        <v>1167600000</v>
      </c>
      <c r="Z839" s="35">
        <v>44223</v>
      </c>
      <c r="AA839" s="47"/>
      <c r="AB839" s="47"/>
      <c r="AC839" s="39"/>
      <c r="AD839" s="38"/>
      <c r="AE839" s="48"/>
      <c r="AF839" s="38"/>
      <c r="AG839" s="38"/>
      <c r="AH839" s="38"/>
    </row>
    <row r="840" spans="1:34" ht="27.95" hidden="1" customHeight="1" x14ac:dyDescent="0.25">
      <c r="A840" s="118"/>
      <c r="B840" s="21">
        <v>2021</v>
      </c>
      <c r="C840" s="108"/>
      <c r="D840" s="46" t="s">
        <v>1497</v>
      </c>
      <c r="E840" s="22" t="s">
        <v>1497</v>
      </c>
      <c r="F840" s="4" t="s">
        <v>1497</v>
      </c>
      <c r="G840" s="154" t="s">
        <v>1599</v>
      </c>
      <c r="H840" s="24" t="s">
        <v>39</v>
      </c>
      <c r="I840" s="25" t="s">
        <v>40</v>
      </c>
      <c r="J840" s="21">
        <v>1</v>
      </c>
      <c r="K840" s="161" t="s">
        <v>1624</v>
      </c>
      <c r="L840" s="26" t="s">
        <v>1618</v>
      </c>
      <c r="M840" s="27">
        <v>1852</v>
      </c>
      <c r="N840" s="121" t="s">
        <v>43</v>
      </c>
      <c r="O840" s="28" t="s">
        <v>1598</v>
      </c>
      <c r="P840" s="40" t="s">
        <v>713</v>
      </c>
      <c r="Q840" s="28"/>
      <c r="R840" s="28"/>
      <c r="T840" s="30">
        <v>3547836544</v>
      </c>
      <c r="U840" s="31">
        <v>0</v>
      </c>
      <c r="V840" s="31">
        <v>0</v>
      </c>
      <c r="W840" s="42"/>
      <c r="X840" s="107">
        <f t="shared" si="17"/>
        <v>3547836544</v>
      </c>
      <c r="Y840" s="166">
        <f>X840</f>
        <v>3547836544</v>
      </c>
      <c r="Z840" s="35">
        <v>44370</v>
      </c>
      <c r="AA840" s="47"/>
      <c r="AB840" s="47"/>
      <c r="AC840" s="39"/>
      <c r="AD840" s="38"/>
      <c r="AE840" s="48"/>
      <c r="AF840" s="38"/>
      <c r="AG840" s="38"/>
      <c r="AH840" s="38"/>
    </row>
    <row r="841" spans="1:34" ht="27.95" hidden="1" customHeight="1" x14ac:dyDescent="0.25">
      <c r="A841" s="118"/>
      <c r="B841" s="21">
        <v>2021</v>
      </c>
      <c r="C841" s="108"/>
      <c r="D841" s="46" t="s">
        <v>1497</v>
      </c>
      <c r="E841" s="22" t="s">
        <v>1497</v>
      </c>
      <c r="F841" s="4" t="s">
        <v>1497</v>
      </c>
      <c r="G841" s="154" t="s">
        <v>1599</v>
      </c>
      <c r="H841" s="24" t="s">
        <v>39</v>
      </c>
      <c r="I841" s="25" t="s">
        <v>40</v>
      </c>
      <c r="J841" s="21">
        <v>1</v>
      </c>
      <c r="K841" s="161" t="s">
        <v>1624</v>
      </c>
      <c r="L841" s="26" t="s">
        <v>1618</v>
      </c>
      <c r="M841" s="27">
        <v>1852</v>
      </c>
      <c r="N841" s="121" t="s">
        <v>43</v>
      </c>
      <c r="O841" s="28" t="s">
        <v>1598</v>
      </c>
      <c r="P841" s="40" t="s">
        <v>713</v>
      </c>
      <c r="Q841" s="28"/>
      <c r="R841" s="28"/>
      <c r="T841" s="30">
        <v>603100000</v>
      </c>
      <c r="U841" s="31">
        <v>0</v>
      </c>
      <c r="V841" s="31">
        <v>0</v>
      </c>
      <c r="W841" s="42"/>
      <c r="X841" s="107">
        <f t="shared" si="17"/>
        <v>603100000</v>
      </c>
      <c r="Y841" s="166">
        <f>X841</f>
        <v>603100000</v>
      </c>
      <c r="Z841" s="35">
        <v>44370</v>
      </c>
      <c r="AA841" s="47"/>
      <c r="AB841" s="47"/>
      <c r="AC841" s="39"/>
      <c r="AD841" s="38"/>
      <c r="AE841" s="48"/>
      <c r="AF841" s="38"/>
      <c r="AG841" s="38"/>
      <c r="AH841" s="38"/>
    </row>
    <row r="842" spans="1:34" ht="27.95" hidden="1" customHeight="1" x14ac:dyDescent="0.25">
      <c r="A842" s="118"/>
      <c r="B842" s="21">
        <v>2021</v>
      </c>
      <c r="C842" s="108"/>
      <c r="D842" s="46" t="s">
        <v>1497</v>
      </c>
      <c r="E842" s="22" t="s">
        <v>1497</v>
      </c>
      <c r="F842" s="4" t="s">
        <v>1497</v>
      </c>
      <c r="G842" s="154" t="s">
        <v>1600</v>
      </c>
      <c r="H842" s="24" t="s">
        <v>39</v>
      </c>
      <c r="I842" s="25" t="s">
        <v>40</v>
      </c>
      <c r="J842" s="21">
        <v>1</v>
      </c>
      <c r="K842" s="161" t="s">
        <v>1624</v>
      </c>
      <c r="L842" s="26" t="s">
        <v>1618</v>
      </c>
      <c r="M842" s="27">
        <v>1852</v>
      </c>
      <c r="N842" s="121" t="s">
        <v>43</v>
      </c>
      <c r="O842" s="28" t="s">
        <v>1554</v>
      </c>
      <c r="P842" s="40" t="s">
        <v>713</v>
      </c>
      <c r="Q842" s="28"/>
      <c r="R842" s="28"/>
      <c r="T842" s="30">
        <v>3712500000</v>
      </c>
      <c r="U842" s="31">
        <v>0</v>
      </c>
      <c r="V842" s="31">
        <v>0</v>
      </c>
      <c r="W842" s="42"/>
      <c r="X842" s="107">
        <f t="shared" si="17"/>
        <v>3712500000</v>
      </c>
      <c r="Y842" s="166">
        <f>X842</f>
        <v>3712500000</v>
      </c>
      <c r="Z842" s="35">
        <v>44392</v>
      </c>
      <c r="AA842" s="47"/>
      <c r="AB842" s="47"/>
      <c r="AC842" s="39"/>
      <c r="AD842" s="38"/>
      <c r="AE842" s="48"/>
      <c r="AF842" s="38"/>
      <c r="AG842" s="38"/>
      <c r="AH842" s="38"/>
    </row>
    <row r="843" spans="1:34" ht="27.95" hidden="1" customHeight="1" x14ac:dyDescent="0.25">
      <c r="A843" s="118"/>
      <c r="B843" s="21">
        <v>2021</v>
      </c>
      <c r="C843" s="108"/>
      <c r="D843" s="46" t="s">
        <v>1497</v>
      </c>
      <c r="E843" s="22" t="s">
        <v>1497</v>
      </c>
      <c r="F843" s="4" t="s">
        <v>1497</v>
      </c>
      <c r="G843" s="154" t="s">
        <v>1601</v>
      </c>
      <c r="H843" s="24" t="s">
        <v>39</v>
      </c>
      <c r="I843" s="25" t="s">
        <v>40</v>
      </c>
      <c r="J843" s="21">
        <v>1</v>
      </c>
      <c r="K843" s="161" t="s">
        <v>1624</v>
      </c>
      <c r="L843" s="26" t="s">
        <v>1618</v>
      </c>
      <c r="M843" s="27">
        <v>1852</v>
      </c>
      <c r="N843" s="121" t="s">
        <v>43</v>
      </c>
      <c r="O843" s="28" t="s">
        <v>1554</v>
      </c>
      <c r="P843" s="40" t="s">
        <v>713</v>
      </c>
      <c r="Q843" s="28"/>
      <c r="R843" s="28"/>
      <c r="T843" s="30">
        <v>52000000</v>
      </c>
      <c r="U843" s="31">
        <v>0</v>
      </c>
      <c r="V843" s="31">
        <v>0</v>
      </c>
      <c r="W843" s="42"/>
      <c r="X843" s="107">
        <f t="shared" si="17"/>
        <v>52000000</v>
      </c>
      <c r="Y843" s="166">
        <v>42459113</v>
      </c>
      <c r="Z843" s="35">
        <v>44392</v>
      </c>
      <c r="AA843" s="47"/>
      <c r="AB843" s="47"/>
      <c r="AC843" s="39"/>
      <c r="AD843" s="38"/>
      <c r="AE843" s="48"/>
      <c r="AF843" s="38"/>
      <c r="AG843" s="38"/>
      <c r="AH843" s="38"/>
    </row>
    <row r="844" spans="1:34" ht="27.95" hidden="1" customHeight="1" x14ac:dyDescent="0.25">
      <c r="A844" s="118"/>
      <c r="B844" s="21">
        <v>2021</v>
      </c>
      <c r="C844" s="108"/>
      <c r="D844" s="46" t="s">
        <v>1497</v>
      </c>
      <c r="E844" s="22" t="s">
        <v>1497</v>
      </c>
      <c r="F844" s="4" t="s">
        <v>1497</v>
      </c>
      <c r="G844" s="154" t="s">
        <v>1602</v>
      </c>
      <c r="H844" s="24" t="s">
        <v>39</v>
      </c>
      <c r="I844" s="25" t="s">
        <v>40</v>
      </c>
      <c r="J844" s="21">
        <v>1</v>
      </c>
      <c r="K844" s="161" t="s">
        <v>1624</v>
      </c>
      <c r="L844" s="26" t="s">
        <v>1618</v>
      </c>
      <c r="M844" s="27">
        <v>1852</v>
      </c>
      <c r="N844" s="121" t="s">
        <v>43</v>
      </c>
      <c r="O844" s="28" t="s">
        <v>1554</v>
      </c>
      <c r="P844" s="40" t="s">
        <v>713</v>
      </c>
      <c r="Q844" s="28"/>
      <c r="R844" s="28"/>
      <c r="T844" s="30">
        <v>117125000</v>
      </c>
      <c r="U844" s="31">
        <v>0</v>
      </c>
      <c r="V844" s="31">
        <v>0</v>
      </c>
      <c r="W844" s="42"/>
      <c r="X844" s="107">
        <f t="shared" si="17"/>
        <v>117125000</v>
      </c>
      <c r="Y844" s="166">
        <v>112055000</v>
      </c>
      <c r="Z844" s="35">
        <v>44425</v>
      </c>
      <c r="AA844" s="47"/>
      <c r="AB844" s="47"/>
      <c r="AC844" s="39"/>
      <c r="AD844" s="38"/>
      <c r="AE844" s="48"/>
      <c r="AF844" s="38"/>
      <c r="AG844" s="38"/>
      <c r="AH844" s="38"/>
    </row>
    <row r="845" spans="1:34" ht="27.95" hidden="1" customHeight="1" x14ac:dyDescent="0.25">
      <c r="A845" s="118"/>
      <c r="B845" s="21">
        <v>2021</v>
      </c>
      <c r="C845" s="108"/>
      <c r="D845" s="46" t="s">
        <v>1497</v>
      </c>
      <c r="E845" s="22" t="s">
        <v>1497</v>
      </c>
      <c r="F845" s="4" t="s">
        <v>1497</v>
      </c>
      <c r="G845" s="154" t="s">
        <v>1603</v>
      </c>
      <c r="H845" s="24" t="s">
        <v>39</v>
      </c>
      <c r="I845" s="25" t="s">
        <v>40</v>
      </c>
      <c r="J845" s="21">
        <v>1</v>
      </c>
      <c r="K845" s="161" t="s">
        <v>1624</v>
      </c>
      <c r="L845" s="26" t="s">
        <v>1618</v>
      </c>
      <c r="M845" s="27">
        <v>1852</v>
      </c>
      <c r="N845" s="121" t="s">
        <v>43</v>
      </c>
      <c r="O845" s="28" t="s">
        <v>1598</v>
      </c>
      <c r="P845" s="40" t="s">
        <v>713</v>
      </c>
      <c r="Q845" s="28"/>
      <c r="R845" s="28"/>
      <c r="T845" s="30">
        <v>1656000000</v>
      </c>
      <c r="U845" s="31">
        <v>0</v>
      </c>
      <c r="V845" s="31">
        <v>0</v>
      </c>
      <c r="W845" s="42"/>
      <c r="X845" s="107">
        <f t="shared" si="17"/>
        <v>1656000000</v>
      </c>
      <c r="Y845" s="166">
        <f t="shared" ref="Y845:Y860" si="19">X845</f>
        <v>1656000000</v>
      </c>
      <c r="Z845" s="35">
        <v>44454</v>
      </c>
      <c r="AA845" s="47"/>
      <c r="AB845" s="47"/>
      <c r="AC845" s="39"/>
      <c r="AD845" s="38"/>
      <c r="AE845" s="48"/>
      <c r="AF845" s="38"/>
      <c r="AG845" s="38"/>
      <c r="AH845" s="38"/>
    </row>
    <row r="846" spans="1:34" ht="27.95" hidden="1" customHeight="1" x14ac:dyDescent="0.25">
      <c r="A846" s="118"/>
      <c r="B846" s="21">
        <v>2021</v>
      </c>
      <c r="C846" s="108"/>
      <c r="D846" s="46" t="s">
        <v>1497</v>
      </c>
      <c r="E846" s="22" t="s">
        <v>1497</v>
      </c>
      <c r="F846" s="4" t="s">
        <v>1497</v>
      </c>
      <c r="G846" s="154" t="s">
        <v>1604</v>
      </c>
      <c r="H846" s="24" t="s">
        <v>39</v>
      </c>
      <c r="I846" s="25" t="s">
        <v>40</v>
      </c>
      <c r="J846" s="21">
        <v>1</v>
      </c>
      <c r="K846" s="161" t="s">
        <v>1624</v>
      </c>
      <c r="L846" s="26" t="s">
        <v>1618</v>
      </c>
      <c r="M846" s="27">
        <v>1852</v>
      </c>
      <c r="N846" s="121" t="s">
        <v>43</v>
      </c>
      <c r="O846" s="28" t="s">
        <v>1598</v>
      </c>
      <c r="P846" s="40" t="s">
        <v>713</v>
      </c>
      <c r="Q846" s="28"/>
      <c r="R846" s="28"/>
      <c r="T846" s="30">
        <v>1243200000</v>
      </c>
      <c r="U846" s="31">
        <v>0</v>
      </c>
      <c r="V846" s="31">
        <v>0</v>
      </c>
      <c r="W846" s="42"/>
      <c r="X846" s="107">
        <f t="shared" si="17"/>
        <v>1243200000</v>
      </c>
      <c r="Y846" s="166">
        <f t="shared" si="19"/>
        <v>1243200000</v>
      </c>
      <c r="Z846" s="35">
        <v>44223</v>
      </c>
      <c r="AA846" s="47"/>
      <c r="AB846" s="47"/>
      <c r="AC846" s="39"/>
      <c r="AD846" s="38"/>
      <c r="AE846" s="48"/>
      <c r="AF846" s="38"/>
      <c r="AG846" s="38"/>
      <c r="AH846" s="38"/>
    </row>
    <row r="847" spans="1:34" ht="27.95" hidden="1" customHeight="1" x14ac:dyDescent="0.25">
      <c r="A847" s="118"/>
      <c r="B847" s="21">
        <v>2021</v>
      </c>
      <c r="C847" s="108"/>
      <c r="D847" s="46" t="s">
        <v>1497</v>
      </c>
      <c r="E847" s="22" t="s">
        <v>1497</v>
      </c>
      <c r="F847" s="4" t="s">
        <v>1497</v>
      </c>
      <c r="G847" s="154" t="s">
        <v>1605</v>
      </c>
      <c r="H847" s="24" t="s">
        <v>39</v>
      </c>
      <c r="I847" s="25" t="s">
        <v>40</v>
      </c>
      <c r="J847" s="21">
        <v>1</v>
      </c>
      <c r="K847" s="161" t="s">
        <v>1624</v>
      </c>
      <c r="L847" s="26" t="s">
        <v>1618</v>
      </c>
      <c r="M847" s="27">
        <v>1852</v>
      </c>
      <c r="N847" s="121" t="s">
        <v>43</v>
      </c>
      <c r="O847" s="28" t="s">
        <v>1598</v>
      </c>
      <c r="P847" s="40" t="s">
        <v>713</v>
      </c>
      <c r="Q847" s="28"/>
      <c r="R847" s="28"/>
      <c r="T847" s="30">
        <v>1167663412</v>
      </c>
      <c r="U847" s="31">
        <v>0</v>
      </c>
      <c r="V847" s="31">
        <v>0</v>
      </c>
      <c r="W847" s="42"/>
      <c r="X847" s="107">
        <f t="shared" si="17"/>
        <v>1167663412</v>
      </c>
      <c r="Y847" s="166">
        <f t="shared" si="19"/>
        <v>1167663412</v>
      </c>
      <c r="Z847" s="35">
        <v>44523</v>
      </c>
      <c r="AA847" s="47"/>
      <c r="AB847" s="47"/>
      <c r="AC847" s="39"/>
      <c r="AD847" s="38"/>
      <c r="AE847" s="48"/>
      <c r="AF847" s="38"/>
      <c r="AG847" s="38"/>
      <c r="AH847" s="38"/>
    </row>
    <row r="848" spans="1:34" ht="27.95" hidden="1" customHeight="1" x14ac:dyDescent="0.25">
      <c r="A848" s="118"/>
      <c r="B848" s="21">
        <v>2021</v>
      </c>
      <c r="C848" s="108"/>
      <c r="D848" s="46" t="s">
        <v>1497</v>
      </c>
      <c r="E848" s="22" t="s">
        <v>1497</v>
      </c>
      <c r="F848" s="4" t="s">
        <v>1497</v>
      </c>
      <c r="G848" s="154" t="s">
        <v>1606</v>
      </c>
      <c r="H848" s="24" t="s">
        <v>39</v>
      </c>
      <c r="I848" s="25" t="s">
        <v>40</v>
      </c>
      <c r="J848" s="21">
        <v>57</v>
      </c>
      <c r="K848" s="161" t="s">
        <v>1622</v>
      </c>
      <c r="L848" s="26" t="s">
        <v>1616</v>
      </c>
      <c r="M848" s="27">
        <v>1873</v>
      </c>
      <c r="N848" s="121" t="s">
        <v>43</v>
      </c>
      <c r="O848" s="28" t="s">
        <v>1607</v>
      </c>
      <c r="P848" s="40" t="s">
        <v>42</v>
      </c>
      <c r="Q848" s="28"/>
      <c r="R848" s="28"/>
      <c r="T848" s="30">
        <v>111318350</v>
      </c>
      <c r="U848" s="31">
        <v>0</v>
      </c>
      <c r="V848" s="31">
        <v>0</v>
      </c>
      <c r="W848" s="42"/>
      <c r="X848" s="107">
        <f t="shared" si="17"/>
        <v>111318350</v>
      </c>
      <c r="Y848" s="166">
        <f t="shared" si="19"/>
        <v>111318350</v>
      </c>
      <c r="Z848" s="35">
        <v>44365</v>
      </c>
      <c r="AA848" s="47"/>
      <c r="AB848" s="47"/>
      <c r="AC848" s="39"/>
      <c r="AD848" s="38"/>
      <c r="AE848" s="48"/>
      <c r="AF848" s="38"/>
      <c r="AG848" s="38"/>
      <c r="AH848" s="38"/>
    </row>
    <row r="849" spans="1:34" ht="27.95" hidden="1" customHeight="1" x14ac:dyDescent="0.25">
      <c r="A849" s="118"/>
      <c r="B849" s="21">
        <v>2021</v>
      </c>
      <c r="C849" s="108"/>
      <c r="D849" s="46" t="s">
        <v>1497</v>
      </c>
      <c r="E849" s="22" t="s">
        <v>1497</v>
      </c>
      <c r="F849" s="4" t="s">
        <v>1497</v>
      </c>
      <c r="G849" s="154" t="s">
        <v>1608</v>
      </c>
      <c r="H849" s="24" t="s">
        <v>39</v>
      </c>
      <c r="I849" s="25" t="s">
        <v>40</v>
      </c>
      <c r="J849" s="21">
        <v>57</v>
      </c>
      <c r="K849" s="161" t="s">
        <v>1622</v>
      </c>
      <c r="L849" s="26" t="s">
        <v>1616</v>
      </c>
      <c r="M849" s="27">
        <v>1873</v>
      </c>
      <c r="N849" s="121" t="s">
        <v>43</v>
      </c>
      <c r="O849" s="28" t="s">
        <v>1609</v>
      </c>
      <c r="P849" s="40" t="s">
        <v>713</v>
      </c>
      <c r="Q849" s="28"/>
      <c r="R849" s="28"/>
      <c r="T849" s="30">
        <v>1141500</v>
      </c>
      <c r="U849" s="31">
        <v>0</v>
      </c>
      <c r="V849" s="31">
        <v>0</v>
      </c>
      <c r="W849" s="42"/>
      <c r="X849" s="107">
        <f t="shared" si="17"/>
        <v>1141500</v>
      </c>
      <c r="Y849" s="166">
        <f t="shared" si="19"/>
        <v>1141500</v>
      </c>
      <c r="Z849" s="35">
        <v>44238</v>
      </c>
      <c r="AA849" s="47"/>
      <c r="AB849" s="47"/>
      <c r="AC849" s="39"/>
      <c r="AD849" s="38"/>
      <c r="AE849" s="48"/>
      <c r="AF849" s="38"/>
      <c r="AG849" s="38"/>
      <c r="AH849" s="38"/>
    </row>
    <row r="850" spans="1:34" ht="27.95" hidden="1" customHeight="1" x14ac:dyDescent="0.25">
      <c r="A850" s="118"/>
      <c r="B850" s="21">
        <v>2021</v>
      </c>
      <c r="C850" s="108"/>
      <c r="D850" s="46" t="s">
        <v>1497</v>
      </c>
      <c r="E850" s="22" t="s">
        <v>1497</v>
      </c>
      <c r="F850" s="4" t="s">
        <v>1497</v>
      </c>
      <c r="G850" s="154" t="s">
        <v>1608</v>
      </c>
      <c r="H850" s="24" t="s">
        <v>39</v>
      </c>
      <c r="I850" s="25" t="s">
        <v>40</v>
      </c>
      <c r="J850" s="21">
        <v>57</v>
      </c>
      <c r="K850" s="161" t="s">
        <v>1622</v>
      </c>
      <c r="L850" s="26" t="s">
        <v>1616</v>
      </c>
      <c r="M850" s="27">
        <v>1873</v>
      </c>
      <c r="N850" s="121" t="s">
        <v>43</v>
      </c>
      <c r="O850" s="28" t="s">
        <v>1609</v>
      </c>
      <c r="P850" s="40" t="s">
        <v>713</v>
      </c>
      <c r="Q850" s="28"/>
      <c r="R850" s="28"/>
      <c r="T850" s="30">
        <v>982600</v>
      </c>
      <c r="U850" s="31">
        <v>0</v>
      </c>
      <c r="V850" s="31">
        <v>0</v>
      </c>
      <c r="W850" s="42"/>
      <c r="X850" s="107">
        <f t="shared" si="17"/>
        <v>982600</v>
      </c>
      <c r="Y850" s="166">
        <f t="shared" si="19"/>
        <v>982600</v>
      </c>
      <c r="Z850" s="35">
        <v>44265</v>
      </c>
      <c r="AA850" s="47"/>
      <c r="AB850" s="47"/>
      <c r="AC850" s="39"/>
      <c r="AD850" s="38"/>
      <c r="AE850" s="48"/>
      <c r="AF850" s="38"/>
      <c r="AG850" s="38"/>
      <c r="AH850" s="38"/>
    </row>
    <row r="851" spans="1:34" ht="27.95" hidden="1" customHeight="1" x14ac:dyDescent="0.25">
      <c r="A851" s="118"/>
      <c r="B851" s="21">
        <v>2021</v>
      </c>
      <c r="C851" s="108"/>
      <c r="D851" s="46" t="s">
        <v>1497</v>
      </c>
      <c r="E851" s="22" t="s">
        <v>1497</v>
      </c>
      <c r="F851" s="4" t="s">
        <v>1497</v>
      </c>
      <c r="G851" s="154" t="s">
        <v>1608</v>
      </c>
      <c r="H851" s="24" t="s">
        <v>39</v>
      </c>
      <c r="I851" s="25" t="s">
        <v>40</v>
      </c>
      <c r="J851" s="21">
        <v>57</v>
      </c>
      <c r="K851" s="161" t="s">
        <v>1622</v>
      </c>
      <c r="L851" s="26" t="s">
        <v>1616</v>
      </c>
      <c r="M851" s="27">
        <v>1873</v>
      </c>
      <c r="N851" s="121" t="s">
        <v>43</v>
      </c>
      <c r="O851" s="28" t="s">
        <v>1609</v>
      </c>
      <c r="P851" s="40" t="s">
        <v>713</v>
      </c>
      <c r="Q851" s="28"/>
      <c r="R851" s="28"/>
      <c r="T851" s="30">
        <v>2183600</v>
      </c>
      <c r="U851" s="31">
        <v>0</v>
      </c>
      <c r="V851" s="31">
        <v>0</v>
      </c>
      <c r="W851" s="42"/>
      <c r="X851" s="107">
        <f t="shared" si="17"/>
        <v>2183600</v>
      </c>
      <c r="Y851" s="166">
        <f t="shared" si="19"/>
        <v>2183600</v>
      </c>
      <c r="Z851" s="35">
        <v>44300</v>
      </c>
      <c r="AA851" s="47"/>
      <c r="AB851" s="47"/>
      <c r="AC851" s="39"/>
      <c r="AD851" s="38"/>
      <c r="AE851" s="48"/>
      <c r="AF851" s="38"/>
      <c r="AG851" s="38"/>
      <c r="AH851" s="38"/>
    </row>
    <row r="852" spans="1:34" ht="27.95" hidden="1" customHeight="1" x14ac:dyDescent="0.25">
      <c r="A852" s="118"/>
      <c r="B852" s="21">
        <v>2021</v>
      </c>
      <c r="C852" s="108"/>
      <c r="D852" s="46" t="s">
        <v>1497</v>
      </c>
      <c r="E852" s="22" t="s">
        <v>1497</v>
      </c>
      <c r="F852" s="4" t="s">
        <v>1497</v>
      </c>
      <c r="G852" s="154" t="s">
        <v>1608</v>
      </c>
      <c r="H852" s="24" t="s">
        <v>39</v>
      </c>
      <c r="I852" s="25" t="s">
        <v>40</v>
      </c>
      <c r="J852" s="21">
        <v>57</v>
      </c>
      <c r="K852" s="161" t="s">
        <v>1622</v>
      </c>
      <c r="L852" s="26" t="s">
        <v>1616</v>
      </c>
      <c r="M852" s="27">
        <v>1873</v>
      </c>
      <c r="N852" s="121" t="s">
        <v>43</v>
      </c>
      <c r="O852" s="28" t="s">
        <v>1609</v>
      </c>
      <c r="P852" s="40" t="s">
        <v>713</v>
      </c>
      <c r="Q852" s="28"/>
      <c r="R852" s="28"/>
      <c r="T852" s="30">
        <v>2836200</v>
      </c>
      <c r="U852" s="31">
        <v>0</v>
      </c>
      <c r="V852" s="31">
        <v>0</v>
      </c>
      <c r="W852" s="42"/>
      <c r="X852" s="107">
        <f t="shared" si="17"/>
        <v>2836200</v>
      </c>
      <c r="Y852" s="166">
        <f t="shared" si="19"/>
        <v>2836200</v>
      </c>
      <c r="Z852" s="35">
        <v>44329</v>
      </c>
      <c r="AA852" s="47"/>
      <c r="AB852" s="47"/>
      <c r="AC852" s="39"/>
      <c r="AD852" s="38"/>
      <c r="AE852" s="48"/>
      <c r="AF852" s="38"/>
      <c r="AG852" s="38"/>
      <c r="AH852" s="38"/>
    </row>
    <row r="853" spans="1:34" ht="27.95" hidden="1" customHeight="1" x14ac:dyDescent="0.25">
      <c r="A853" s="118"/>
      <c r="B853" s="21">
        <v>2021</v>
      </c>
      <c r="C853" s="108"/>
      <c r="D853" s="46" t="s">
        <v>1497</v>
      </c>
      <c r="E853" s="22" t="s">
        <v>1497</v>
      </c>
      <c r="F853" s="4" t="s">
        <v>1497</v>
      </c>
      <c r="G853" s="154" t="s">
        <v>1608</v>
      </c>
      <c r="H853" s="24" t="s">
        <v>39</v>
      </c>
      <c r="I853" s="25" t="s">
        <v>40</v>
      </c>
      <c r="J853" s="21">
        <v>57</v>
      </c>
      <c r="K853" s="161" t="s">
        <v>1622</v>
      </c>
      <c r="L853" s="26" t="s">
        <v>1616</v>
      </c>
      <c r="M853" s="27">
        <v>1873</v>
      </c>
      <c r="N853" s="121" t="s">
        <v>43</v>
      </c>
      <c r="O853" s="28" t="s">
        <v>1609</v>
      </c>
      <c r="P853" s="40" t="s">
        <v>713</v>
      </c>
      <c r="Q853" s="28"/>
      <c r="R853" s="28"/>
      <c r="T853" s="30">
        <v>3057800</v>
      </c>
      <c r="U853" s="31">
        <v>0</v>
      </c>
      <c r="V853" s="31">
        <v>0</v>
      </c>
      <c r="W853" s="42"/>
      <c r="X853" s="107">
        <f t="shared" si="17"/>
        <v>3057800</v>
      </c>
      <c r="Y853" s="166">
        <f t="shared" si="19"/>
        <v>3057800</v>
      </c>
      <c r="Z853" s="35">
        <v>44357</v>
      </c>
      <c r="AA853" s="47"/>
      <c r="AB853" s="47"/>
      <c r="AC853" s="39"/>
      <c r="AD853" s="38"/>
      <c r="AE853" s="48"/>
      <c r="AF853" s="38"/>
      <c r="AG853" s="38"/>
      <c r="AH853" s="38"/>
    </row>
    <row r="854" spans="1:34" ht="27.95" hidden="1" customHeight="1" x14ac:dyDescent="0.25">
      <c r="A854" s="118"/>
      <c r="B854" s="21">
        <v>2021</v>
      </c>
      <c r="C854" s="108"/>
      <c r="D854" s="46" t="s">
        <v>1497</v>
      </c>
      <c r="E854" s="22" t="s">
        <v>1497</v>
      </c>
      <c r="F854" s="4" t="s">
        <v>1497</v>
      </c>
      <c r="G854" s="154" t="s">
        <v>1608</v>
      </c>
      <c r="H854" s="24" t="s">
        <v>39</v>
      </c>
      <c r="I854" s="25" t="s">
        <v>40</v>
      </c>
      <c r="J854" s="21">
        <v>57</v>
      </c>
      <c r="K854" s="161" t="s">
        <v>1622</v>
      </c>
      <c r="L854" s="26" t="s">
        <v>1616</v>
      </c>
      <c r="M854" s="27">
        <v>1873</v>
      </c>
      <c r="N854" s="121" t="s">
        <v>43</v>
      </c>
      <c r="O854" s="28" t="s">
        <v>1609</v>
      </c>
      <c r="P854" s="40" t="s">
        <v>713</v>
      </c>
      <c r="Q854" s="28"/>
      <c r="R854" s="28"/>
      <c r="T854" s="30">
        <v>2844600</v>
      </c>
      <c r="U854" s="31">
        <v>0</v>
      </c>
      <c r="V854" s="31">
        <v>0</v>
      </c>
      <c r="W854" s="42"/>
      <c r="X854" s="107">
        <f t="shared" si="17"/>
        <v>2844600</v>
      </c>
      <c r="Y854" s="166">
        <f t="shared" si="19"/>
        <v>2844600</v>
      </c>
      <c r="Z854" s="35">
        <v>44512</v>
      </c>
      <c r="AA854" s="47"/>
      <c r="AB854" s="47"/>
      <c r="AC854" s="39"/>
      <c r="AD854" s="38"/>
      <c r="AE854" s="48"/>
      <c r="AF854" s="38"/>
      <c r="AG854" s="38"/>
      <c r="AH854" s="38"/>
    </row>
    <row r="855" spans="1:34" ht="27.95" hidden="1" customHeight="1" x14ac:dyDescent="0.25">
      <c r="A855" s="118"/>
      <c r="B855" s="21">
        <v>2021</v>
      </c>
      <c r="C855" s="108"/>
      <c r="D855" s="46" t="s">
        <v>1497</v>
      </c>
      <c r="E855" s="22" t="s">
        <v>1497</v>
      </c>
      <c r="F855" s="4" t="s">
        <v>1497</v>
      </c>
      <c r="G855" s="154" t="s">
        <v>1610</v>
      </c>
      <c r="H855" s="24" t="s">
        <v>39</v>
      </c>
      <c r="I855" s="25" t="s">
        <v>40</v>
      </c>
      <c r="J855" s="21">
        <v>57</v>
      </c>
      <c r="K855" s="161" t="s">
        <v>1622</v>
      </c>
      <c r="L855" s="26" t="s">
        <v>1616</v>
      </c>
      <c r="M855" s="27">
        <v>1873</v>
      </c>
      <c r="N855" s="121" t="s">
        <v>43</v>
      </c>
      <c r="O855" s="28" t="s">
        <v>1609</v>
      </c>
      <c r="P855" s="40" t="s">
        <v>713</v>
      </c>
      <c r="Q855" s="28"/>
      <c r="R855" s="28"/>
      <c r="T855" s="30">
        <v>2793000</v>
      </c>
      <c r="U855" s="31">
        <v>0</v>
      </c>
      <c r="V855" s="31">
        <v>0</v>
      </c>
      <c r="W855" s="42"/>
      <c r="X855" s="107">
        <f t="shared" si="17"/>
        <v>2793000</v>
      </c>
      <c r="Y855" s="166">
        <f t="shared" si="19"/>
        <v>2793000</v>
      </c>
      <c r="Z855" s="35">
        <v>44539</v>
      </c>
      <c r="AA855" s="47"/>
      <c r="AB855" s="47"/>
      <c r="AC855" s="39"/>
      <c r="AD855" s="38"/>
      <c r="AE855" s="48"/>
      <c r="AF855" s="38"/>
      <c r="AG855" s="38"/>
      <c r="AH855" s="38"/>
    </row>
    <row r="856" spans="1:34" ht="27.95" hidden="1" customHeight="1" x14ac:dyDescent="0.25">
      <c r="A856" s="118"/>
      <c r="B856" s="21">
        <v>2021</v>
      </c>
      <c r="C856" s="108"/>
      <c r="D856" s="46" t="s">
        <v>1497</v>
      </c>
      <c r="E856" s="22" t="s">
        <v>1497</v>
      </c>
      <c r="F856" s="4" t="s">
        <v>1497</v>
      </c>
      <c r="G856" s="154" t="s">
        <v>1608</v>
      </c>
      <c r="H856" s="24" t="s">
        <v>39</v>
      </c>
      <c r="I856" s="25" t="s">
        <v>40</v>
      </c>
      <c r="J856" s="21">
        <v>57</v>
      </c>
      <c r="K856" s="161" t="s">
        <v>1622</v>
      </c>
      <c r="L856" s="26" t="s">
        <v>1616</v>
      </c>
      <c r="M856" s="27">
        <v>1873</v>
      </c>
      <c r="N856" s="121" t="s">
        <v>43</v>
      </c>
      <c r="O856" s="28" t="s">
        <v>1609</v>
      </c>
      <c r="P856" s="40" t="s">
        <v>713</v>
      </c>
      <c r="Q856" s="28"/>
      <c r="R856" s="28"/>
      <c r="T856" s="30">
        <v>3297400</v>
      </c>
      <c r="U856" s="31">
        <v>0</v>
      </c>
      <c r="V856" s="31">
        <v>0</v>
      </c>
      <c r="W856" s="42"/>
      <c r="X856" s="107">
        <f t="shared" si="17"/>
        <v>3297400</v>
      </c>
      <c r="Y856" s="166">
        <f t="shared" si="19"/>
        <v>3297400</v>
      </c>
      <c r="Z856" s="35">
        <v>44561</v>
      </c>
      <c r="AA856" s="47"/>
      <c r="AB856" s="47"/>
      <c r="AC856" s="39"/>
      <c r="AD856" s="38"/>
      <c r="AE856" s="48"/>
      <c r="AF856" s="38"/>
      <c r="AG856" s="38"/>
      <c r="AH856" s="38"/>
    </row>
    <row r="857" spans="1:34" ht="27.95" hidden="1" customHeight="1" x14ac:dyDescent="0.25">
      <c r="A857" s="118"/>
      <c r="B857" s="21">
        <v>2021</v>
      </c>
      <c r="C857" s="108"/>
      <c r="D857" s="46" t="s">
        <v>1497</v>
      </c>
      <c r="E857" s="22" t="s">
        <v>1497</v>
      </c>
      <c r="F857" s="4" t="s">
        <v>1497</v>
      </c>
      <c r="G857" s="154" t="s">
        <v>1608</v>
      </c>
      <c r="H857" s="24" t="s">
        <v>39</v>
      </c>
      <c r="I857" s="25" t="s">
        <v>40</v>
      </c>
      <c r="J857" s="21">
        <v>57</v>
      </c>
      <c r="K857" s="161" t="s">
        <v>1622</v>
      </c>
      <c r="L857" s="26" t="s">
        <v>1616</v>
      </c>
      <c r="M857" s="27">
        <v>1873</v>
      </c>
      <c r="N857" s="121" t="s">
        <v>43</v>
      </c>
      <c r="O857" s="28" t="s">
        <v>1609</v>
      </c>
      <c r="P857" s="40" t="s">
        <v>713</v>
      </c>
      <c r="Q857" s="28"/>
      <c r="R857" s="28"/>
      <c r="T857" s="30">
        <v>52000</v>
      </c>
      <c r="U857" s="31">
        <v>0</v>
      </c>
      <c r="V857" s="31">
        <v>0</v>
      </c>
      <c r="W857" s="42"/>
      <c r="X857" s="107">
        <f t="shared" si="17"/>
        <v>52000</v>
      </c>
      <c r="Y857" s="166">
        <f t="shared" si="19"/>
        <v>52000</v>
      </c>
      <c r="Z857" s="35">
        <v>44561</v>
      </c>
      <c r="AA857" s="47"/>
      <c r="AB857" s="47"/>
      <c r="AC857" s="39"/>
      <c r="AD857" s="38"/>
      <c r="AE857" s="48"/>
      <c r="AF857" s="38"/>
      <c r="AG857" s="38"/>
      <c r="AH857" s="38"/>
    </row>
    <row r="858" spans="1:34" ht="27.95" hidden="1" customHeight="1" x14ac:dyDescent="0.25">
      <c r="A858" s="118"/>
      <c r="B858" s="21">
        <v>2021</v>
      </c>
      <c r="C858" s="108"/>
      <c r="D858" s="46" t="s">
        <v>1497</v>
      </c>
      <c r="E858" s="22" t="s">
        <v>1497</v>
      </c>
      <c r="F858" s="4" t="s">
        <v>1497</v>
      </c>
      <c r="G858" s="154" t="s">
        <v>1608</v>
      </c>
      <c r="H858" s="24" t="s">
        <v>39</v>
      </c>
      <c r="I858" s="25" t="s">
        <v>40</v>
      </c>
      <c r="J858" s="21">
        <v>57</v>
      </c>
      <c r="K858" s="161" t="s">
        <v>1622</v>
      </c>
      <c r="L858" s="26" t="s">
        <v>1616</v>
      </c>
      <c r="M858" s="27">
        <v>1873</v>
      </c>
      <c r="N858" s="121" t="s">
        <v>43</v>
      </c>
      <c r="O858" s="28" t="s">
        <v>1609</v>
      </c>
      <c r="P858" s="40" t="s">
        <v>713</v>
      </c>
      <c r="Q858" s="28"/>
      <c r="R858" s="28"/>
      <c r="T858" s="30">
        <v>3209600</v>
      </c>
      <c r="U858" s="122">
        <v>0</v>
      </c>
      <c r="V858" s="31">
        <v>0</v>
      </c>
      <c r="W858" s="42"/>
      <c r="X858" s="34">
        <f t="shared" si="17"/>
        <v>3209600</v>
      </c>
      <c r="Y858" s="166">
        <f t="shared" si="19"/>
        <v>3209600</v>
      </c>
      <c r="Z858" s="35">
        <v>44383</v>
      </c>
      <c r="AA858" s="47"/>
      <c r="AB858" s="47"/>
      <c r="AC858" s="39"/>
      <c r="AD858" s="38"/>
      <c r="AE858" s="48"/>
      <c r="AF858" s="38"/>
      <c r="AG858" s="38"/>
      <c r="AH858" s="38"/>
    </row>
    <row r="859" spans="1:34" ht="27.95" hidden="1" customHeight="1" x14ac:dyDescent="0.25">
      <c r="A859" s="118"/>
      <c r="B859" s="21">
        <v>2021</v>
      </c>
      <c r="C859" s="108"/>
      <c r="D859" s="46" t="s">
        <v>1497</v>
      </c>
      <c r="E859" s="22" t="s">
        <v>1497</v>
      </c>
      <c r="F859" s="4" t="s">
        <v>1497</v>
      </c>
      <c r="G859" s="154" t="s">
        <v>1611</v>
      </c>
      <c r="H859" s="24" t="s">
        <v>39</v>
      </c>
      <c r="I859" s="25" t="s">
        <v>40</v>
      </c>
      <c r="J859" s="21">
        <v>57</v>
      </c>
      <c r="K859" s="161" t="s">
        <v>1622</v>
      </c>
      <c r="L859" s="26" t="s">
        <v>1616</v>
      </c>
      <c r="M859" s="27">
        <v>1873</v>
      </c>
      <c r="N859" s="121" t="s">
        <v>43</v>
      </c>
      <c r="O859" s="28" t="s">
        <v>1609</v>
      </c>
      <c r="P859" s="40" t="s">
        <v>713</v>
      </c>
      <c r="Q859" s="28"/>
      <c r="R859" s="28"/>
      <c r="T859" s="30">
        <v>3014700</v>
      </c>
      <c r="U859" s="122">
        <v>0</v>
      </c>
      <c r="V859" s="31">
        <v>0</v>
      </c>
      <c r="W859" s="42"/>
      <c r="X859" s="34">
        <f t="shared" si="17"/>
        <v>3014700</v>
      </c>
      <c r="Y859" s="166">
        <f t="shared" si="19"/>
        <v>3014700</v>
      </c>
      <c r="Z859" s="35">
        <v>44418</v>
      </c>
      <c r="AA859" s="47"/>
      <c r="AB859" s="47"/>
      <c r="AC859" s="39"/>
      <c r="AD859" s="38"/>
      <c r="AE859" s="48"/>
      <c r="AF859" s="38"/>
      <c r="AG859" s="38"/>
      <c r="AH859" s="38"/>
    </row>
    <row r="860" spans="1:34" ht="27.95" hidden="1" customHeight="1" x14ac:dyDescent="0.25">
      <c r="A860" s="118"/>
      <c r="B860" s="21">
        <v>2021</v>
      </c>
      <c r="C860" s="108"/>
      <c r="D860" s="46" t="s">
        <v>1497</v>
      </c>
      <c r="E860" s="22" t="s">
        <v>1497</v>
      </c>
      <c r="F860" s="4" t="s">
        <v>1497</v>
      </c>
      <c r="G860" s="154" t="s">
        <v>1612</v>
      </c>
      <c r="H860" s="24" t="s">
        <v>39</v>
      </c>
      <c r="I860" s="25" t="s">
        <v>40</v>
      </c>
      <c r="J860" s="21">
        <v>57</v>
      </c>
      <c r="K860" s="161" t="s">
        <v>1622</v>
      </c>
      <c r="L860" s="26" t="s">
        <v>1616</v>
      </c>
      <c r="M860" s="27">
        <v>1873</v>
      </c>
      <c r="N860" s="121" t="s">
        <v>43</v>
      </c>
      <c r="O860" s="28" t="s">
        <v>1609</v>
      </c>
      <c r="P860" s="40" t="s">
        <v>713</v>
      </c>
      <c r="Q860" s="28"/>
      <c r="R860" s="28"/>
      <c r="T860" s="30">
        <v>3297400</v>
      </c>
      <c r="U860" s="122">
        <v>0</v>
      </c>
      <c r="V860" s="31">
        <v>0</v>
      </c>
      <c r="W860" s="42"/>
      <c r="X860" s="34">
        <f t="shared" si="17"/>
        <v>3297400</v>
      </c>
      <c r="Y860" s="166">
        <f t="shared" si="19"/>
        <v>3297400</v>
      </c>
      <c r="Z860" s="35">
        <v>44452</v>
      </c>
      <c r="AA860" s="47"/>
      <c r="AB860" s="47"/>
      <c r="AC860" s="39"/>
      <c r="AD860" s="38"/>
      <c r="AE860" s="48"/>
      <c r="AF860" s="38"/>
      <c r="AG860" s="38"/>
      <c r="AH860" s="38"/>
    </row>
    <row r="861" spans="1:34" ht="27.95" hidden="1" customHeight="1" x14ac:dyDescent="0.25">
      <c r="A861" s="118"/>
      <c r="B861" s="21">
        <v>2021</v>
      </c>
      <c r="C861" s="108"/>
      <c r="D861" s="46" t="s">
        <v>1497</v>
      </c>
      <c r="E861" s="22" t="s">
        <v>1497</v>
      </c>
      <c r="F861" s="4" t="s">
        <v>1497</v>
      </c>
      <c r="G861" s="154" t="s">
        <v>1608</v>
      </c>
      <c r="H861" s="24" t="s">
        <v>39</v>
      </c>
      <c r="I861" s="25" t="s">
        <v>40</v>
      </c>
      <c r="J861" s="21">
        <v>57</v>
      </c>
      <c r="K861" s="161" t="s">
        <v>1622</v>
      </c>
      <c r="L861" s="26" t="s">
        <v>1616</v>
      </c>
      <c r="M861" s="27">
        <v>1873</v>
      </c>
      <c r="N861" s="121" t="s">
        <v>43</v>
      </c>
      <c r="O861" s="28" t="s">
        <v>1609</v>
      </c>
      <c r="P861" s="40" t="s">
        <v>713</v>
      </c>
      <c r="Q861" s="28"/>
      <c r="R861" s="28"/>
      <c r="T861" s="30">
        <v>2652700</v>
      </c>
      <c r="U861" s="122">
        <v>0</v>
      </c>
      <c r="V861" s="31">
        <v>0</v>
      </c>
      <c r="W861" s="42"/>
      <c r="X861" s="34">
        <f t="shared" si="17"/>
        <v>2652700</v>
      </c>
      <c r="Y861" s="166">
        <v>0</v>
      </c>
      <c r="Z861" s="35">
        <v>44482</v>
      </c>
      <c r="AA861" s="47"/>
      <c r="AB861" s="47"/>
      <c r="AC861" s="39"/>
      <c r="AD861" s="38"/>
      <c r="AE861" s="48"/>
      <c r="AF861" s="38"/>
      <c r="AG861" s="38"/>
      <c r="AH861" s="38"/>
    </row>
    <row r="862" spans="1:34" ht="27.95" hidden="1" customHeight="1" x14ac:dyDescent="0.25">
      <c r="A862" s="118"/>
      <c r="B862" s="21">
        <v>2021</v>
      </c>
      <c r="C862" s="108"/>
      <c r="D862" s="46" t="s">
        <v>1497</v>
      </c>
      <c r="E862" s="22" t="s">
        <v>1497</v>
      </c>
      <c r="F862" s="4" t="s">
        <v>1497</v>
      </c>
      <c r="G862" s="154" t="s">
        <v>1613</v>
      </c>
      <c r="H862" s="24" t="s">
        <v>39</v>
      </c>
      <c r="I862" s="25" t="s">
        <v>40</v>
      </c>
      <c r="J862" s="21">
        <v>57</v>
      </c>
      <c r="K862" s="161" t="s">
        <v>1622</v>
      </c>
      <c r="L862" s="26" t="s">
        <v>1616</v>
      </c>
      <c r="M862" s="27">
        <v>1873</v>
      </c>
      <c r="N862" s="121" t="s">
        <v>43</v>
      </c>
      <c r="O862" s="28" t="s">
        <v>1609</v>
      </c>
      <c r="P862" s="40" t="s">
        <v>713</v>
      </c>
      <c r="Q862" s="28"/>
      <c r="R862" s="28"/>
      <c r="T862" s="30">
        <v>3333600</v>
      </c>
      <c r="U862" s="122">
        <v>0</v>
      </c>
      <c r="V862" s="31">
        <v>0</v>
      </c>
      <c r="W862" s="42"/>
      <c r="X862" s="34">
        <f t="shared" si="17"/>
        <v>3333600</v>
      </c>
      <c r="Y862" s="166">
        <v>3258100</v>
      </c>
      <c r="Z862" s="35">
        <v>44482</v>
      </c>
      <c r="AA862" s="47"/>
      <c r="AB862" s="47"/>
      <c r="AC862" s="39"/>
      <c r="AD862" s="38"/>
      <c r="AE862" s="48"/>
      <c r="AF862" s="38"/>
      <c r="AG862" s="38"/>
      <c r="AH862" s="38"/>
    </row>
    <row r="863" spans="1:34" ht="27.95" hidden="1" customHeight="1" x14ac:dyDescent="0.25">
      <c r="A863" s="123" t="s">
        <v>1614</v>
      </c>
      <c r="B863" s="124"/>
      <c r="C863" s="124"/>
      <c r="D863" s="125"/>
      <c r="E863" s="124"/>
      <c r="F863" s="124"/>
      <c r="G863" s="155"/>
      <c r="H863" s="124"/>
      <c r="I863" s="124"/>
      <c r="J863" s="124"/>
      <c r="K863" s="131"/>
      <c r="L863" s="124"/>
      <c r="M863" s="124"/>
      <c r="N863" s="126"/>
      <c r="O863" s="131"/>
      <c r="P863" s="127"/>
      <c r="Q863" s="124"/>
      <c r="R863" s="124"/>
      <c r="S863" s="124"/>
      <c r="T863" s="128"/>
      <c r="U863" s="124"/>
      <c r="V863" s="124"/>
      <c r="W863" s="128"/>
      <c r="X863" s="129">
        <f>SUM(X2:X862)</f>
        <v>60685047520</v>
      </c>
      <c r="Y863" s="174"/>
      <c r="Z863" s="124"/>
      <c r="AA863" s="124"/>
      <c r="AB863" s="130"/>
      <c r="AC863" s="126"/>
      <c r="AD863" s="131"/>
      <c r="AE863" s="132"/>
      <c r="AF863" s="133"/>
      <c r="AG863" s="134"/>
      <c r="AH863" s="135"/>
    </row>
    <row r="864" spans="1:34" s="136" customFormat="1" ht="27.95" hidden="1" customHeight="1" x14ac:dyDescent="0.25">
      <c r="A864" s="1"/>
      <c r="B864" s="1"/>
      <c r="C864" s="137"/>
      <c r="D864" s="138"/>
      <c r="E864" s="1"/>
      <c r="F864" s="1"/>
      <c r="G864" s="156"/>
      <c r="H864" s="1"/>
      <c r="I864" s="1"/>
      <c r="J864" s="1"/>
      <c r="K864" s="158"/>
      <c r="L864" s="1"/>
      <c r="M864" s="1"/>
      <c r="N864" s="139"/>
      <c r="O864" s="158"/>
      <c r="P864" s="1"/>
      <c r="Q864" s="140"/>
      <c r="R864" s="140"/>
      <c r="S864" s="140"/>
      <c r="T864" s="141"/>
      <c r="U864" s="140"/>
      <c r="V864" s="1"/>
      <c r="W864" s="142"/>
      <c r="X864" s="142"/>
      <c r="Y864" s="175"/>
      <c r="Z864" s="143"/>
      <c r="AA864" s="1"/>
      <c r="AB864" s="144"/>
      <c r="AC864" s="139"/>
      <c r="AD864" s="145"/>
      <c r="AE864" s="146"/>
      <c r="AF864" s="147"/>
      <c r="AG864" s="148"/>
      <c r="AH864" s="143"/>
    </row>
    <row r="865" spans="17:26" ht="27.95" customHeight="1" x14ac:dyDescent="0.25">
      <c r="Q865" s="140"/>
      <c r="R865" s="140"/>
      <c r="S865" s="140"/>
      <c r="T865" s="141"/>
      <c r="U865" s="140"/>
      <c r="W865" s="142"/>
      <c r="X865" s="149">
        <f>SUBTOTAL(9,X562:X862)</f>
        <v>18409704742</v>
      </c>
      <c r="Y865" s="176">
        <f>SUBTOTAL(9,Y2:Y862)</f>
        <v>40316805873</v>
      </c>
      <c r="Z865" s="143"/>
    </row>
    <row r="866" spans="17:26" ht="27.95" customHeight="1" x14ac:dyDescent="0.25">
      <c r="Q866" s="140"/>
      <c r="R866" s="140"/>
      <c r="S866" s="140"/>
      <c r="T866" s="141"/>
      <c r="U866" s="140"/>
      <c r="W866" s="142"/>
      <c r="X866" s="142">
        <f>SUBTOTAL(9,X2:X862)</f>
        <v>60685047520</v>
      </c>
      <c r="Y866" s="175"/>
      <c r="Z866" s="143"/>
    </row>
    <row r="867" spans="17:26" ht="27.95" customHeight="1" x14ac:dyDescent="0.25">
      <c r="Q867" s="140"/>
      <c r="R867" s="140"/>
      <c r="S867" s="140"/>
      <c r="T867" s="141"/>
      <c r="U867" s="140"/>
      <c r="W867" s="142"/>
      <c r="X867" s="142"/>
      <c r="Y867" s="175"/>
      <c r="Z867" s="143"/>
    </row>
    <row r="868" spans="17:26" ht="27.95" customHeight="1" x14ac:dyDescent="0.25">
      <c r="Q868" s="140"/>
      <c r="R868" s="140"/>
      <c r="S868" s="140"/>
      <c r="T868" s="141"/>
      <c r="U868" s="140"/>
      <c r="W868" s="142"/>
      <c r="X868" s="142"/>
      <c r="Y868" s="175"/>
      <c r="Z868" s="143"/>
    </row>
    <row r="869" spans="17:26" ht="27.95" customHeight="1" x14ac:dyDescent="0.25">
      <c r="Q869" s="140"/>
      <c r="R869" s="140"/>
      <c r="S869" s="140"/>
      <c r="T869" s="141"/>
      <c r="U869" s="140"/>
    </row>
    <row r="870" spans="17:26" ht="27.95" customHeight="1" x14ac:dyDescent="0.25">
      <c r="Q870" s="140"/>
      <c r="R870" s="140"/>
      <c r="S870" s="140"/>
      <c r="T870" s="141"/>
      <c r="U870" s="140"/>
    </row>
    <row r="871" spans="17:26" ht="27.95" customHeight="1" x14ac:dyDescent="0.25">
      <c r="Q871" s="140"/>
      <c r="R871" s="140"/>
      <c r="S871" s="140"/>
      <c r="T871" s="141"/>
      <c r="U871" s="140"/>
    </row>
    <row r="872" spans="17:26" ht="27.95" customHeight="1" x14ac:dyDescent="0.25">
      <c r="Q872" s="140"/>
      <c r="R872" s="140"/>
      <c r="S872" s="140"/>
      <c r="T872" s="141"/>
      <c r="U872" s="140"/>
    </row>
    <row r="873" spans="17:26" ht="27.95" customHeight="1" x14ac:dyDescent="0.25">
      <c r="Q873" s="140"/>
      <c r="R873" s="140"/>
      <c r="S873" s="140"/>
      <c r="T873" s="141"/>
      <c r="U873" s="140"/>
    </row>
    <row r="874" spans="17:26" ht="27.95" customHeight="1" x14ac:dyDescent="0.25">
      <c r="Q874" s="140"/>
      <c r="R874" s="140"/>
      <c r="S874" s="140"/>
      <c r="T874" s="141"/>
      <c r="U874" s="140"/>
    </row>
    <row r="875" spans="17:26" ht="27.95" customHeight="1" x14ac:dyDescent="0.25">
      <c r="Q875" s="140"/>
      <c r="R875" s="140"/>
      <c r="S875" s="140"/>
      <c r="T875" s="141"/>
      <c r="U875" s="140"/>
    </row>
    <row r="876" spans="17:26" ht="27.95" customHeight="1" x14ac:dyDescent="0.25">
      <c r="Q876" s="140"/>
      <c r="R876" s="140"/>
      <c r="S876" s="140"/>
      <c r="T876" s="141"/>
      <c r="U876" s="140"/>
    </row>
    <row r="877" spans="17:26" ht="27.95" customHeight="1" x14ac:dyDescent="0.25">
      <c r="Q877" s="140"/>
      <c r="R877" s="140"/>
      <c r="S877" s="140"/>
      <c r="T877" s="141"/>
      <c r="U877" s="140"/>
    </row>
    <row r="878" spans="17:26" ht="27.95" customHeight="1" x14ac:dyDescent="0.25">
      <c r="Q878" s="140"/>
      <c r="R878" s="140"/>
      <c r="S878" s="140"/>
      <c r="T878" s="141"/>
      <c r="U878" s="140"/>
    </row>
    <row r="879" spans="17:26" ht="27.95" customHeight="1" x14ac:dyDescent="0.25">
      <c r="Q879" s="140"/>
      <c r="R879" s="140"/>
      <c r="S879" s="140"/>
      <c r="T879" s="141"/>
      <c r="U879" s="140"/>
    </row>
    <row r="880" spans="17:26" ht="27.95" customHeight="1" x14ac:dyDescent="0.25">
      <c r="Q880" s="140"/>
      <c r="R880" s="140"/>
      <c r="S880" s="140"/>
      <c r="T880" s="141"/>
      <c r="U880" s="140"/>
    </row>
    <row r="881" spans="17:21" ht="27.95" customHeight="1" x14ac:dyDescent="0.25">
      <c r="Q881" s="140"/>
      <c r="R881" s="140"/>
      <c r="S881" s="140"/>
      <c r="T881" s="141"/>
      <c r="U881" s="140"/>
    </row>
    <row r="882" spans="17:21" ht="27.95" customHeight="1" x14ac:dyDescent="0.25">
      <c r="Q882" s="140"/>
      <c r="R882" s="140"/>
      <c r="S882" s="140"/>
      <c r="T882" s="141"/>
      <c r="U882" s="140"/>
    </row>
    <row r="883" spans="17:21" ht="27.95" customHeight="1" x14ac:dyDescent="0.25">
      <c r="Q883" s="140"/>
      <c r="R883" s="140"/>
      <c r="S883" s="140"/>
      <c r="T883" s="141"/>
      <c r="U883" s="140"/>
    </row>
    <row r="884" spans="17:21" ht="27.95" customHeight="1" x14ac:dyDescent="0.25">
      <c r="Q884" s="140"/>
      <c r="R884" s="140"/>
      <c r="S884" s="140"/>
      <c r="T884" s="141"/>
      <c r="U884" s="140"/>
    </row>
    <row r="885" spans="17:21" ht="27.95" customHeight="1" x14ac:dyDescent="0.25">
      <c r="Q885" s="140"/>
      <c r="R885" s="140"/>
      <c r="S885" s="140"/>
      <c r="T885" s="141"/>
      <c r="U885" s="140"/>
    </row>
    <row r="886" spans="17:21" ht="27.95" customHeight="1" x14ac:dyDescent="0.25">
      <c r="Q886" s="140"/>
      <c r="R886" s="140"/>
      <c r="S886" s="140"/>
      <c r="T886" s="141"/>
      <c r="U886" s="140"/>
    </row>
    <row r="887" spans="17:21" ht="27.95" customHeight="1" x14ac:dyDescent="0.25">
      <c r="Q887" s="140"/>
      <c r="R887" s="140"/>
      <c r="S887" s="140"/>
      <c r="T887" s="141"/>
      <c r="U887" s="140"/>
    </row>
    <row r="888" spans="17:21" ht="27.95" customHeight="1" x14ac:dyDescent="0.25">
      <c r="Q888" s="140"/>
      <c r="R888" s="140"/>
      <c r="S888" s="140"/>
      <c r="T888" s="141"/>
      <c r="U888" s="140"/>
    </row>
    <row r="889" spans="17:21" ht="27.95" customHeight="1" x14ac:dyDescent="0.25">
      <c r="Q889" s="140"/>
      <c r="R889" s="140"/>
      <c r="S889" s="140"/>
      <c r="T889" s="141"/>
      <c r="U889" s="140"/>
    </row>
    <row r="890" spans="17:21" ht="27.95" customHeight="1" x14ac:dyDescent="0.25">
      <c r="Q890" s="140"/>
      <c r="R890" s="140"/>
      <c r="S890" s="140"/>
      <c r="T890" s="141"/>
      <c r="U890" s="140"/>
    </row>
    <row r="891" spans="17:21" ht="27.95" customHeight="1" x14ac:dyDescent="0.25">
      <c r="Q891" s="140"/>
      <c r="R891" s="140"/>
      <c r="S891" s="140"/>
      <c r="T891" s="141"/>
      <c r="U891" s="140"/>
    </row>
    <row r="892" spans="17:21" ht="27.95" customHeight="1" x14ac:dyDescent="0.25">
      <c r="Q892" s="140"/>
      <c r="R892" s="140"/>
      <c r="S892" s="140"/>
      <c r="T892" s="141"/>
      <c r="U892" s="140"/>
    </row>
    <row r="893" spans="17:21" ht="27.95" customHeight="1" x14ac:dyDescent="0.25">
      <c r="Q893" s="140"/>
      <c r="R893" s="140"/>
      <c r="S893" s="140"/>
      <c r="T893" s="141"/>
      <c r="U893" s="140"/>
    </row>
    <row r="894" spans="17:21" ht="27.95" customHeight="1" x14ac:dyDescent="0.25">
      <c r="Q894" s="140"/>
      <c r="R894" s="140"/>
      <c r="S894" s="140"/>
      <c r="T894" s="141"/>
      <c r="U894" s="140"/>
    </row>
    <row r="895" spans="17:21" ht="27.95" customHeight="1" x14ac:dyDescent="0.25">
      <c r="Q895" s="140"/>
      <c r="R895" s="140"/>
      <c r="S895" s="140"/>
      <c r="T895" s="141"/>
      <c r="U895" s="140"/>
    </row>
    <row r="896" spans="17:21" ht="27.95" customHeight="1" x14ac:dyDescent="0.25">
      <c r="Q896" s="140"/>
      <c r="R896" s="140"/>
      <c r="S896" s="140"/>
      <c r="T896" s="141"/>
      <c r="U896" s="140"/>
    </row>
    <row r="897" spans="17:21" ht="27.95" customHeight="1" x14ac:dyDescent="0.25">
      <c r="Q897" s="140"/>
      <c r="R897" s="140"/>
      <c r="S897" s="140"/>
      <c r="T897" s="141"/>
      <c r="U897" s="140"/>
    </row>
    <row r="898" spans="17:21" ht="27.95" customHeight="1" x14ac:dyDescent="0.25">
      <c r="Q898" s="140"/>
      <c r="R898" s="140"/>
      <c r="S898" s="140"/>
      <c r="T898" s="141"/>
      <c r="U898" s="140"/>
    </row>
    <row r="899" spans="17:21" ht="27.95" customHeight="1" x14ac:dyDescent="0.25">
      <c r="Q899" s="140"/>
      <c r="R899" s="140"/>
      <c r="S899" s="140"/>
      <c r="T899" s="141"/>
      <c r="U899" s="140"/>
    </row>
    <row r="900" spans="17:21" ht="27.95" customHeight="1" x14ac:dyDescent="0.25">
      <c r="Q900" s="140"/>
      <c r="R900" s="140"/>
      <c r="S900" s="140"/>
      <c r="T900" s="141"/>
      <c r="U900" s="140"/>
    </row>
    <row r="901" spans="17:21" ht="27.95" customHeight="1" x14ac:dyDescent="0.25">
      <c r="Q901" s="140"/>
      <c r="R901" s="140"/>
      <c r="S901" s="140"/>
      <c r="T901" s="141"/>
      <c r="U901" s="140"/>
    </row>
    <row r="902" spans="17:21" ht="27.95" customHeight="1" x14ac:dyDescent="0.25">
      <c r="Q902" s="140"/>
      <c r="R902" s="140"/>
      <c r="S902" s="140"/>
      <c r="T902" s="141"/>
      <c r="U902" s="140"/>
    </row>
    <row r="903" spans="17:21" ht="27.95" customHeight="1" x14ac:dyDescent="0.25">
      <c r="Q903" s="140"/>
      <c r="R903" s="140"/>
      <c r="S903" s="140"/>
      <c r="T903" s="141"/>
      <c r="U903" s="140"/>
    </row>
    <row r="904" spans="17:21" ht="27.95" customHeight="1" x14ac:dyDescent="0.25">
      <c r="Q904" s="140"/>
      <c r="R904" s="140"/>
      <c r="S904" s="140"/>
      <c r="T904" s="141"/>
      <c r="U904" s="140"/>
    </row>
    <row r="905" spans="17:21" ht="27.95" customHeight="1" x14ac:dyDescent="0.25">
      <c r="Q905" s="140"/>
      <c r="R905" s="140"/>
      <c r="S905" s="140"/>
      <c r="T905" s="141"/>
      <c r="U905" s="140"/>
    </row>
    <row r="906" spans="17:21" ht="27.95" customHeight="1" x14ac:dyDescent="0.25">
      <c r="Q906" s="140"/>
      <c r="R906" s="140"/>
      <c r="S906" s="140"/>
      <c r="T906" s="141"/>
      <c r="U906" s="140"/>
    </row>
    <row r="907" spans="17:21" ht="27.95" customHeight="1" x14ac:dyDescent="0.25">
      <c r="Q907" s="140"/>
      <c r="R907" s="140"/>
      <c r="S907" s="140"/>
      <c r="T907" s="141"/>
      <c r="U907" s="140"/>
    </row>
    <row r="908" spans="17:21" ht="27.95" customHeight="1" x14ac:dyDescent="0.25">
      <c r="Q908" s="140"/>
      <c r="R908" s="140"/>
      <c r="S908" s="140"/>
      <c r="T908" s="141"/>
      <c r="U908" s="140"/>
    </row>
    <row r="909" spans="17:21" ht="27.95" customHeight="1" x14ac:dyDescent="0.25">
      <c r="Q909" s="140"/>
      <c r="R909" s="140"/>
      <c r="S909" s="140"/>
      <c r="T909" s="141"/>
      <c r="U909" s="140"/>
    </row>
    <row r="910" spans="17:21" ht="27.95" customHeight="1" x14ac:dyDescent="0.25">
      <c r="Q910" s="140"/>
      <c r="R910" s="140"/>
      <c r="S910" s="140"/>
      <c r="T910" s="141"/>
      <c r="U910" s="140"/>
    </row>
    <row r="911" spans="17:21" ht="27.95" customHeight="1" x14ac:dyDescent="0.25">
      <c r="Q911" s="140"/>
      <c r="R911" s="140"/>
      <c r="S911" s="140"/>
      <c r="T911" s="141"/>
      <c r="U911" s="140"/>
    </row>
    <row r="912" spans="17:21" ht="27.95" customHeight="1" x14ac:dyDescent="0.25">
      <c r="Q912" s="140"/>
      <c r="R912" s="140"/>
      <c r="S912" s="140"/>
      <c r="T912" s="141"/>
      <c r="U912" s="140"/>
    </row>
    <row r="913" spans="17:21" ht="27.95" customHeight="1" x14ac:dyDescent="0.25">
      <c r="Q913" s="140"/>
      <c r="R913" s="140"/>
      <c r="S913" s="140"/>
      <c r="T913" s="141"/>
      <c r="U913" s="140"/>
    </row>
    <row r="914" spans="17:21" ht="27.95" customHeight="1" x14ac:dyDescent="0.25">
      <c r="Q914" s="140"/>
      <c r="R914" s="140"/>
      <c r="S914" s="140"/>
      <c r="T914" s="141"/>
      <c r="U914" s="140"/>
    </row>
    <row r="915" spans="17:21" ht="27.95" customHeight="1" x14ac:dyDescent="0.25">
      <c r="Q915" s="140"/>
      <c r="R915" s="140"/>
      <c r="S915" s="140"/>
      <c r="T915" s="141"/>
      <c r="U915" s="140"/>
    </row>
    <row r="916" spans="17:21" ht="27.95" customHeight="1" x14ac:dyDescent="0.25">
      <c r="Q916" s="140"/>
      <c r="R916" s="140"/>
      <c r="S916" s="140"/>
      <c r="T916" s="141"/>
      <c r="U916" s="140"/>
    </row>
    <row r="917" spans="17:21" ht="27.95" customHeight="1" x14ac:dyDescent="0.25">
      <c r="Q917" s="140"/>
      <c r="R917" s="140"/>
      <c r="S917" s="140"/>
      <c r="T917" s="141"/>
      <c r="U917" s="140"/>
    </row>
    <row r="918" spans="17:21" ht="27.95" customHeight="1" x14ac:dyDescent="0.25">
      <c r="Q918" s="140"/>
      <c r="R918" s="140"/>
      <c r="S918" s="140"/>
      <c r="T918" s="141"/>
      <c r="U918" s="140"/>
    </row>
    <row r="919" spans="17:21" ht="27.95" customHeight="1" x14ac:dyDescent="0.25">
      <c r="Q919" s="140"/>
      <c r="R919" s="140"/>
      <c r="S919" s="140"/>
      <c r="T919" s="141"/>
      <c r="U919" s="140"/>
    </row>
    <row r="920" spans="17:21" ht="27.95" customHeight="1" x14ac:dyDescent="0.25">
      <c r="Q920" s="140"/>
      <c r="R920" s="140"/>
      <c r="S920" s="140"/>
      <c r="T920" s="141"/>
      <c r="U920" s="140"/>
    </row>
    <row r="921" spans="17:21" ht="27.95" customHeight="1" x14ac:dyDescent="0.25">
      <c r="Q921" s="140"/>
      <c r="R921" s="140"/>
      <c r="S921" s="140"/>
      <c r="T921" s="141"/>
      <c r="U921" s="140"/>
    </row>
    <row r="922" spans="17:21" ht="27.95" customHeight="1" x14ac:dyDescent="0.25">
      <c r="Q922" s="140"/>
      <c r="R922" s="140"/>
      <c r="S922" s="140"/>
      <c r="T922" s="141"/>
      <c r="U922" s="140"/>
    </row>
    <row r="923" spans="17:21" ht="27.95" customHeight="1" x14ac:dyDescent="0.25">
      <c r="Q923" s="140"/>
      <c r="R923" s="140"/>
      <c r="S923" s="140"/>
      <c r="T923" s="141"/>
      <c r="U923" s="140"/>
    </row>
    <row r="924" spans="17:21" ht="27.95" customHeight="1" x14ac:dyDescent="0.25">
      <c r="Q924" s="140"/>
      <c r="R924" s="140"/>
      <c r="S924" s="140"/>
      <c r="T924" s="141"/>
      <c r="U924" s="140"/>
    </row>
    <row r="925" spans="17:21" ht="27.95" customHeight="1" x14ac:dyDescent="0.25">
      <c r="Q925" s="140"/>
      <c r="R925" s="140"/>
      <c r="S925" s="140"/>
      <c r="T925" s="141"/>
      <c r="U925" s="140"/>
    </row>
    <row r="926" spans="17:21" ht="27.95" customHeight="1" x14ac:dyDescent="0.25">
      <c r="Q926" s="140"/>
      <c r="R926" s="140"/>
      <c r="S926" s="140"/>
      <c r="T926" s="141"/>
      <c r="U926" s="140"/>
    </row>
    <row r="927" spans="17:21" ht="27.95" customHeight="1" x14ac:dyDescent="0.25">
      <c r="Q927" s="140"/>
      <c r="R927" s="140"/>
      <c r="S927" s="140"/>
      <c r="T927" s="141"/>
      <c r="U927" s="140"/>
    </row>
    <row r="928" spans="17:21" ht="27.95" customHeight="1" x14ac:dyDescent="0.25">
      <c r="Q928" s="140"/>
      <c r="R928" s="140"/>
      <c r="S928" s="140"/>
      <c r="T928" s="141"/>
      <c r="U928" s="140"/>
    </row>
    <row r="929" spans="17:21" ht="27.95" customHeight="1" x14ac:dyDescent="0.25">
      <c r="Q929" s="140"/>
      <c r="R929" s="140"/>
      <c r="S929" s="140"/>
      <c r="T929" s="141"/>
      <c r="U929" s="140"/>
    </row>
    <row r="930" spans="17:21" ht="27.95" customHeight="1" x14ac:dyDescent="0.25">
      <c r="Q930" s="140"/>
      <c r="R930" s="140"/>
      <c r="S930" s="140"/>
      <c r="T930" s="141"/>
      <c r="U930" s="140"/>
    </row>
    <row r="931" spans="17:21" ht="27.95" customHeight="1" x14ac:dyDescent="0.25">
      <c r="Q931" s="140"/>
      <c r="R931" s="140"/>
      <c r="S931" s="140"/>
      <c r="T931" s="141"/>
      <c r="U931" s="140"/>
    </row>
    <row r="932" spans="17:21" ht="27.95" customHeight="1" x14ac:dyDescent="0.25">
      <c r="Q932" s="140"/>
      <c r="R932" s="140"/>
      <c r="S932" s="140"/>
      <c r="T932" s="141"/>
      <c r="U932" s="140"/>
    </row>
    <row r="933" spans="17:21" ht="27.95" customHeight="1" x14ac:dyDescent="0.25">
      <c r="Q933" s="140"/>
      <c r="R933" s="140"/>
      <c r="S933" s="140"/>
      <c r="T933" s="141"/>
      <c r="U933" s="140"/>
    </row>
    <row r="934" spans="17:21" ht="27.95" customHeight="1" x14ac:dyDescent="0.25">
      <c r="Q934" s="140"/>
      <c r="R934" s="140"/>
      <c r="S934" s="140"/>
      <c r="T934" s="141"/>
      <c r="U934" s="140"/>
    </row>
    <row r="935" spans="17:21" ht="27.95" customHeight="1" x14ac:dyDescent="0.25">
      <c r="Q935" s="140"/>
      <c r="R935" s="140"/>
      <c r="S935" s="140"/>
      <c r="T935" s="141"/>
      <c r="U935" s="140"/>
    </row>
    <row r="936" spans="17:21" ht="27.95" customHeight="1" x14ac:dyDescent="0.25">
      <c r="Q936" s="140"/>
      <c r="R936" s="140"/>
      <c r="S936" s="140"/>
      <c r="T936" s="141"/>
      <c r="U936" s="140"/>
    </row>
    <row r="937" spans="17:21" ht="27.95" customHeight="1" x14ac:dyDescent="0.25">
      <c r="Q937" s="140"/>
      <c r="R937" s="140"/>
      <c r="S937" s="140"/>
      <c r="T937" s="141"/>
      <c r="U937" s="140"/>
    </row>
    <row r="938" spans="17:21" ht="27.95" customHeight="1" x14ac:dyDescent="0.25">
      <c r="Q938" s="140"/>
      <c r="R938" s="140"/>
      <c r="S938" s="140"/>
      <c r="T938" s="141"/>
      <c r="U938" s="140"/>
    </row>
    <row r="939" spans="17:21" ht="27.95" customHeight="1" x14ac:dyDescent="0.25">
      <c r="Q939" s="140"/>
      <c r="R939" s="140"/>
      <c r="S939" s="140"/>
      <c r="T939" s="141"/>
      <c r="U939" s="140"/>
    </row>
    <row r="940" spans="17:21" ht="27.95" customHeight="1" x14ac:dyDescent="0.25">
      <c r="Q940" s="140"/>
      <c r="R940" s="140"/>
      <c r="S940" s="140"/>
      <c r="T940" s="141"/>
      <c r="U940" s="140"/>
    </row>
    <row r="941" spans="17:21" ht="27.95" customHeight="1" x14ac:dyDescent="0.25">
      <c r="Q941" s="140"/>
      <c r="R941" s="140"/>
      <c r="S941" s="140"/>
      <c r="T941" s="141"/>
      <c r="U941" s="140"/>
    </row>
    <row r="942" spans="17:21" ht="27.95" customHeight="1" x14ac:dyDescent="0.25">
      <c r="Q942" s="140"/>
      <c r="R942" s="140"/>
      <c r="S942" s="140"/>
      <c r="T942" s="141"/>
      <c r="U942" s="140"/>
    </row>
    <row r="943" spans="17:21" ht="27.95" customHeight="1" x14ac:dyDescent="0.25">
      <c r="Q943" s="140"/>
      <c r="R943" s="140"/>
      <c r="S943" s="140"/>
      <c r="T943" s="141"/>
      <c r="U943" s="140"/>
    </row>
    <row r="944" spans="17:21" ht="27.95" customHeight="1" x14ac:dyDescent="0.25">
      <c r="Q944" s="140"/>
      <c r="R944" s="140"/>
      <c r="S944" s="140"/>
      <c r="T944" s="141"/>
      <c r="U944" s="140"/>
    </row>
    <row r="945" spans="17:21" ht="27.95" customHeight="1" x14ac:dyDescent="0.25">
      <c r="Q945" s="140"/>
      <c r="R945" s="140"/>
      <c r="S945" s="140"/>
      <c r="T945" s="141"/>
      <c r="U945" s="140"/>
    </row>
    <row r="946" spans="17:21" ht="27.95" customHeight="1" x14ac:dyDescent="0.25">
      <c r="Q946" s="140"/>
      <c r="R946" s="140"/>
      <c r="S946" s="140"/>
      <c r="T946" s="141"/>
      <c r="U946" s="140"/>
    </row>
    <row r="947" spans="17:21" ht="27.95" customHeight="1" x14ac:dyDescent="0.25">
      <c r="Q947" s="140"/>
      <c r="R947" s="140"/>
      <c r="S947" s="140"/>
      <c r="T947" s="141"/>
      <c r="U947" s="140"/>
    </row>
    <row r="948" spans="17:21" ht="27.95" customHeight="1" x14ac:dyDescent="0.25">
      <c r="Q948" s="140"/>
      <c r="R948" s="140"/>
      <c r="S948" s="140"/>
      <c r="T948" s="141"/>
      <c r="U948" s="140"/>
    </row>
    <row r="949" spans="17:21" ht="27.95" customHeight="1" x14ac:dyDescent="0.25">
      <c r="Q949" s="140"/>
      <c r="R949" s="140"/>
      <c r="S949" s="140"/>
      <c r="T949" s="141"/>
      <c r="U949" s="140"/>
    </row>
    <row r="950" spans="17:21" ht="27.95" customHeight="1" x14ac:dyDescent="0.25">
      <c r="Q950" s="140"/>
      <c r="R950" s="140"/>
      <c r="S950" s="140"/>
      <c r="T950" s="141"/>
      <c r="U950" s="140"/>
    </row>
    <row r="951" spans="17:21" ht="27.95" customHeight="1" x14ac:dyDescent="0.25">
      <c r="Q951" s="140"/>
      <c r="R951" s="140"/>
      <c r="S951" s="140"/>
      <c r="T951" s="141"/>
      <c r="U951" s="140"/>
    </row>
    <row r="952" spans="17:21" ht="27.95" customHeight="1" x14ac:dyDescent="0.25">
      <c r="Q952" s="140"/>
      <c r="R952" s="140"/>
      <c r="S952" s="140"/>
      <c r="T952" s="141"/>
      <c r="U952" s="140"/>
    </row>
    <row r="953" spans="17:21" ht="27.95" customHeight="1" x14ac:dyDescent="0.25">
      <c r="Q953" s="140"/>
      <c r="R953" s="140"/>
      <c r="S953" s="140"/>
      <c r="T953" s="141"/>
      <c r="U953" s="140"/>
    </row>
    <row r="954" spans="17:21" ht="27.95" customHeight="1" x14ac:dyDescent="0.25">
      <c r="Q954" s="140"/>
      <c r="R954" s="140"/>
      <c r="S954" s="140"/>
      <c r="T954" s="141"/>
      <c r="U954" s="140"/>
    </row>
    <row r="955" spans="17:21" ht="27.95" customHeight="1" x14ac:dyDescent="0.25">
      <c r="Q955" s="140"/>
      <c r="R955" s="140"/>
      <c r="S955" s="140"/>
      <c r="T955" s="141"/>
      <c r="U955" s="140"/>
    </row>
    <row r="956" spans="17:21" ht="27.95" customHeight="1" x14ac:dyDescent="0.25">
      <c r="Q956" s="140"/>
      <c r="R956" s="140"/>
      <c r="S956" s="140"/>
      <c r="T956" s="141"/>
      <c r="U956" s="140"/>
    </row>
    <row r="957" spans="17:21" ht="27.95" customHeight="1" x14ac:dyDescent="0.25">
      <c r="Q957" s="140"/>
      <c r="R957" s="140"/>
      <c r="S957" s="140"/>
      <c r="T957" s="141"/>
      <c r="U957" s="140"/>
    </row>
    <row r="958" spans="17:21" ht="27.95" customHeight="1" x14ac:dyDescent="0.25">
      <c r="Q958" s="140"/>
      <c r="R958" s="140"/>
      <c r="S958" s="140"/>
      <c r="T958" s="141"/>
      <c r="U958" s="140"/>
    </row>
    <row r="959" spans="17:21" ht="27.95" customHeight="1" x14ac:dyDescent="0.25">
      <c r="Q959" s="140"/>
      <c r="R959" s="140"/>
      <c r="S959" s="140"/>
      <c r="T959" s="141"/>
      <c r="U959" s="140"/>
    </row>
    <row r="960" spans="17:21" ht="27.95" customHeight="1" x14ac:dyDescent="0.25">
      <c r="Q960" s="140"/>
      <c r="R960" s="140"/>
      <c r="S960" s="140"/>
      <c r="T960" s="141"/>
      <c r="U960" s="140"/>
    </row>
    <row r="961" spans="17:21" ht="27.95" customHeight="1" x14ac:dyDescent="0.25">
      <c r="Q961" s="140"/>
      <c r="R961" s="140"/>
      <c r="S961" s="140"/>
      <c r="T961" s="141"/>
      <c r="U961" s="140"/>
    </row>
    <row r="962" spans="17:21" ht="27.95" customHeight="1" x14ac:dyDescent="0.25">
      <c r="Q962" s="140"/>
      <c r="R962" s="140"/>
      <c r="S962" s="140"/>
      <c r="T962" s="141"/>
      <c r="U962" s="140"/>
    </row>
    <row r="963" spans="17:21" ht="27.95" customHeight="1" x14ac:dyDescent="0.25">
      <c r="Q963" s="140"/>
      <c r="R963" s="140"/>
      <c r="S963" s="140"/>
      <c r="T963" s="141"/>
      <c r="U963" s="140"/>
    </row>
    <row r="964" spans="17:21" ht="27.95" customHeight="1" x14ac:dyDescent="0.25">
      <c r="Q964" s="140"/>
      <c r="R964" s="140"/>
      <c r="S964" s="140"/>
      <c r="T964" s="141"/>
      <c r="U964" s="140"/>
    </row>
    <row r="965" spans="17:21" ht="27.95" customHeight="1" x14ac:dyDescent="0.25">
      <c r="Q965" s="140"/>
      <c r="R965" s="140"/>
      <c r="S965" s="140"/>
      <c r="T965" s="141"/>
      <c r="U965" s="140"/>
    </row>
    <row r="966" spans="17:21" ht="27.95" customHeight="1" x14ac:dyDescent="0.25">
      <c r="Q966" s="140"/>
      <c r="R966" s="140"/>
      <c r="S966" s="140"/>
      <c r="T966" s="141"/>
      <c r="U966" s="140"/>
    </row>
    <row r="967" spans="17:21" ht="27.95" customHeight="1" x14ac:dyDescent="0.25">
      <c r="Q967" s="140"/>
      <c r="R967" s="140"/>
      <c r="S967" s="140"/>
      <c r="T967" s="141"/>
      <c r="U967" s="140"/>
    </row>
    <row r="968" spans="17:21" ht="27.95" customHeight="1" x14ac:dyDescent="0.25">
      <c r="Q968" s="140"/>
      <c r="R968" s="140"/>
      <c r="S968" s="140"/>
      <c r="T968" s="141"/>
      <c r="U968" s="140"/>
    </row>
    <row r="969" spans="17:21" ht="27.95" customHeight="1" x14ac:dyDescent="0.25">
      <c r="Q969" s="140"/>
      <c r="R969" s="140"/>
      <c r="S969" s="140"/>
      <c r="T969" s="141"/>
      <c r="U969" s="140"/>
    </row>
    <row r="970" spans="17:21" ht="27.95" customHeight="1" x14ac:dyDescent="0.25">
      <c r="Q970" s="140"/>
      <c r="R970" s="140"/>
      <c r="S970" s="140"/>
      <c r="T970" s="141"/>
      <c r="U970" s="140"/>
    </row>
    <row r="971" spans="17:21" ht="27.95" customHeight="1" x14ac:dyDescent="0.25">
      <c r="Q971" s="140"/>
      <c r="R971" s="140"/>
      <c r="S971" s="140"/>
      <c r="T971" s="141"/>
      <c r="U971" s="140"/>
    </row>
    <row r="972" spans="17:21" ht="27.95" customHeight="1" x14ac:dyDescent="0.25">
      <c r="Q972" s="140"/>
      <c r="R972" s="140"/>
      <c r="S972" s="140"/>
      <c r="T972" s="141"/>
      <c r="U972" s="140"/>
    </row>
    <row r="973" spans="17:21" ht="27.95" customHeight="1" x14ac:dyDescent="0.25">
      <c r="Q973" s="140"/>
      <c r="R973" s="140"/>
      <c r="S973" s="140"/>
      <c r="T973" s="141"/>
      <c r="U973" s="140"/>
    </row>
    <row r="974" spans="17:21" ht="27.95" customHeight="1" x14ac:dyDescent="0.25">
      <c r="Q974" s="140"/>
      <c r="R974" s="140"/>
      <c r="S974" s="140"/>
      <c r="T974" s="141"/>
      <c r="U974" s="140"/>
    </row>
    <row r="975" spans="17:21" ht="27.95" customHeight="1" x14ac:dyDescent="0.25">
      <c r="Q975" s="140"/>
      <c r="R975" s="140"/>
      <c r="S975" s="140"/>
      <c r="T975" s="141"/>
      <c r="U975" s="140"/>
    </row>
    <row r="976" spans="17:21" ht="27.95" customHeight="1" x14ac:dyDescent="0.25">
      <c r="Q976" s="140"/>
      <c r="R976" s="140"/>
      <c r="S976" s="140"/>
      <c r="T976" s="141"/>
      <c r="U976" s="140"/>
    </row>
    <row r="977" spans="17:21" ht="27.95" customHeight="1" x14ac:dyDescent="0.25">
      <c r="Q977" s="140"/>
      <c r="R977" s="140"/>
      <c r="S977" s="140"/>
      <c r="T977" s="141"/>
      <c r="U977" s="140"/>
    </row>
    <row r="978" spans="17:21" ht="27.95" customHeight="1" x14ac:dyDescent="0.25">
      <c r="Q978" s="140"/>
      <c r="R978" s="140"/>
      <c r="S978" s="140"/>
      <c r="T978" s="141"/>
      <c r="U978" s="140"/>
    </row>
    <row r="979" spans="17:21" ht="27.95" customHeight="1" x14ac:dyDescent="0.25">
      <c r="Q979" s="140"/>
      <c r="R979" s="140"/>
      <c r="S979" s="140"/>
      <c r="T979" s="141"/>
      <c r="U979" s="140"/>
    </row>
    <row r="980" spans="17:21" ht="27.95" customHeight="1" x14ac:dyDescent="0.25">
      <c r="Q980" s="140"/>
      <c r="R980" s="140"/>
      <c r="S980" s="140"/>
      <c r="T980" s="141"/>
      <c r="U980" s="140"/>
    </row>
    <row r="981" spans="17:21" ht="27.95" customHeight="1" x14ac:dyDescent="0.25">
      <c r="Q981" s="140"/>
      <c r="R981" s="140"/>
      <c r="S981" s="140"/>
      <c r="T981" s="141"/>
      <c r="U981" s="140"/>
    </row>
    <row r="982" spans="17:21" ht="27.95" customHeight="1" x14ac:dyDescent="0.25">
      <c r="Q982" s="140"/>
      <c r="R982" s="140"/>
      <c r="S982" s="140"/>
      <c r="T982" s="141"/>
      <c r="U982" s="140"/>
    </row>
    <row r="983" spans="17:21" ht="27.95" customHeight="1" x14ac:dyDescent="0.25">
      <c r="Q983" s="140"/>
      <c r="R983" s="140"/>
      <c r="S983" s="140"/>
      <c r="T983" s="141"/>
      <c r="U983" s="140"/>
    </row>
    <row r="984" spans="17:21" ht="27.95" customHeight="1" x14ac:dyDescent="0.25">
      <c r="Q984" s="140"/>
      <c r="R984" s="140"/>
      <c r="S984" s="140"/>
      <c r="T984" s="141"/>
      <c r="U984" s="140"/>
    </row>
    <row r="985" spans="17:21" ht="27.95" customHeight="1" x14ac:dyDescent="0.25">
      <c r="Q985" s="140"/>
      <c r="R985" s="140"/>
      <c r="S985" s="140"/>
      <c r="T985" s="141"/>
      <c r="U985" s="140"/>
    </row>
    <row r="986" spans="17:21" ht="27.95" customHeight="1" x14ac:dyDescent="0.25">
      <c r="Q986" s="140"/>
      <c r="R986" s="140"/>
      <c r="S986" s="140"/>
      <c r="T986" s="141"/>
      <c r="U986" s="140"/>
    </row>
    <row r="987" spans="17:21" ht="27.95" customHeight="1" x14ac:dyDescent="0.25">
      <c r="Q987" s="140"/>
      <c r="R987" s="140"/>
      <c r="S987" s="140"/>
      <c r="T987" s="141"/>
      <c r="U987" s="140"/>
    </row>
    <row r="988" spans="17:21" ht="27.95" customHeight="1" x14ac:dyDescent="0.25">
      <c r="Q988" s="140"/>
      <c r="R988" s="140"/>
      <c r="S988" s="140"/>
      <c r="T988" s="141"/>
      <c r="U988" s="140"/>
    </row>
    <row r="989" spans="17:21" ht="27.95" customHeight="1" x14ac:dyDescent="0.25">
      <c r="Q989" s="140"/>
      <c r="R989" s="140"/>
      <c r="S989" s="140"/>
      <c r="T989" s="141"/>
      <c r="U989" s="140"/>
    </row>
    <row r="990" spans="17:21" ht="27.95" customHeight="1" x14ac:dyDescent="0.25">
      <c r="Q990" s="140"/>
      <c r="R990" s="140"/>
      <c r="S990" s="140"/>
      <c r="T990" s="141"/>
      <c r="U990" s="140"/>
    </row>
    <row r="991" spans="17:21" ht="27.95" customHeight="1" x14ac:dyDescent="0.25">
      <c r="Q991" s="140"/>
      <c r="R991" s="140"/>
      <c r="S991" s="140"/>
      <c r="T991" s="141"/>
      <c r="U991" s="140"/>
    </row>
    <row r="992" spans="17:21" ht="27.95" customHeight="1" x14ac:dyDescent="0.25">
      <c r="Q992" s="140"/>
      <c r="R992" s="140"/>
      <c r="S992" s="140"/>
      <c r="T992" s="141"/>
      <c r="U992" s="140"/>
    </row>
    <row r="993" spans="17:21" ht="27.95" customHeight="1" x14ac:dyDescent="0.25">
      <c r="Q993" s="140"/>
      <c r="R993" s="140"/>
      <c r="S993" s="140"/>
      <c r="T993" s="141"/>
      <c r="U993" s="140"/>
    </row>
    <row r="994" spans="17:21" ht="27.95" customHeight="1" x14ac:dyDescent="0.25">
      <c r="Q994" s="140"/>
      <c r="R994" s="140"/>
      <c r="S994" s="140"/>
      <c r="T994" s="141"/>
      <c r="U994" s="140"/>
    </row>
    <row r="995" spans="17:21" ht="27.95" customHeight="1" x14ac:dyDescent="0.25">
      <c r="Q995" s="140"/>
      <c r="R995" s="140"/>
      <c r="S995" s="140"/>
      <c r="T995" s="141"/>
      <c r="U995" s="140"/>
    </row>
    <row r="996" spans="17:21" ht="27.95" customHeight="1" x14ac:dyDescent="0.25">
      <c r="Q996" s="140"/>
      <c r="R996" s="140"/>
      <c r="S996" s="140"/>
      <c r="T996" s="141"/>
      <c r="U996" s="140"/>
    </row>
    <row r="997" spans="17:21" ht="27.95" customHeight="1" x14ac:dyDescent="0.25">
      <c r="Q997" s="140"/>
      <c r="R997" s="140"/>
      <c r="S997" s="140"/>
      <c r="T997" s="141"/>
      <c r="U997" s="140"/>
    </row>
    <row r="998" spans="17:21" ht="27.95" customHeight="1" x14ac:dyDescent="0.25">
      <c r="Q998" s="140"/>
      <c r="R998" s="140"/>
      <c r="S998" s="140"/>
      <c r="T998" s="141"/>
      <c r="U998" s="140"/>
    </row>
    <row r="999" spans="17:21" ht="27.95" customHeight="1" x14ac:dyDescent="0.25">
      <c r="Q999" s="140"/>
      <c r="R999" s="140"/>
      <c r="S999" s="140"/>
      <c r="T999" s="141"/>
      <c r="U999" s="140"/>
    </row>
    <row r="1000" spans="17:21" ht="27.95" customHeight="1" x14ac:dyDescent="0.25">
      <c r="Q1000" s="140"/>
      <c r="R1000" s="140"/>
      <c r="S1000" s="140"/>
      <c r="T1000" s="141"/>
      <c r="U1000" s="140"/>
    </row>
    <row r="1001" spans="17:21" ht="27.95" customHeight="1" x14ac:dyDescent="0.25">
      <c r="Q1001" s="140"/>
      <c r="R1001" s="140"/>
      <c r="S1001" s="140"/>
      <c r="T1001" s="141"/>
      <c r="U1001" s="140"/>
    </row>
    <row r="1002" spans="17:21" ht="27.95" customHeight="1" x14ac:dyDescent="0.25">
      <c r="Q1002" s="140"/>
      <c r="R1002" s="140"/>
      <c r="S1002" s="140"/>
      <c r="T1002" s="141"/>
      <c r="U1002" s="140"/>
    </row>
    <row r="1003" spans="17:21" ht="27.95" customHeight="1" x14ac:dyDescent="0.25">
      <c r="Q1003" s="140"/>
      <c r="R1003" s="140"/>
      <c r="S1003" s="140"/>
      <c r="T1003" s="141"/>
      <c r="U1003" s="140"/>
    </row>
    <row r="1004" spans="17:21" ht="27.95" customHeight="1" x14ac:dyDescent="0.25">
      <c r="Q1004" s="140"/>
      <c r="R1004" s="140"/>
      <c r="S1004" s="140"/>
      <c r="T1004" s="141"/>
      <c r="U1004" s="140"/>
    </row>
    <row r="1005" spans="17:21" ht="27.95" customHeight="1" x14ac:dyDescent="0.25">
      <c r="Q1005" s="140"/>
      <c r="R1005" s="140"/>
      <c r="S1005" s="140"/>
      <c r="T1005" s="141"/>
      <c r="U1005" s="140"/>
    </row>
    <row r="1006" spans="17:21" ht="27.95" customHeight="1" x14ac:dyDescent="0.25">
      <c r="Q1006" s="140"/>
      <c r="R1006" s="140"/>
      <c r="S1006" s="140"/>
      <c r="T1006" s="141"/>
      <c r="U1006" s="140"/>
    </row>
    <row r="1007" spans="17:21" ht="27.95" customHeight="1" x14ac:dyDescent="0.25">
      <c r="Q1007" s="140"/>
      <c r="R1007" s="140"/>
      <c r="S1007" s="140"/>
      <c r="T1007" s="141"/>
      <c r="U1007" s="140"/>
    </row>
    <row r="1008" spans="17:21" ht="27.95" customHeight="1" x14ac:dyDescent="0.25">
      <c r="Q1008" s="140"/>
      <c r="R1008" s="140"/>
      <c r="S1008" s="140"/>
      <c r="T1008" s="141"/>
      <c r="U1008" s="140"/>
    </row>
    <row r="1009" spans="17:21" ht="27.95" customHeight="1" x14ac:dyDescent="0.25">
      <c r="Q1009" s="140"/>
      <c r="R1009" s="140"/>
      <c r="S1009" s="140"/>
      <c r="T1009" s="141"/>
      <c r="U1009" s="140"/>
    </row>
    <row r="1010" spans="17:21" ht="27.95" customHeight="1" x14ac:dyDescent="0.25">
      <c r="Q1010" s="140"/>
      <c r="R1010" s="140"/>
      <c r="S1010" s="140"/>
      <c r="T1010" s="141"/>
      <c r="U1010" s="140"/>
    </row>
    <row r="1011" spans="17:21" ht="27.95" customHeight="1" x14ac:dyDescent="0.25">
      <c r="Q1011" s="140"/>
      <c r="R1011" s="140"/>
      <c r="S1011" s="140"/>
      <c r="T1011" s="141"/>
      <c r="U1011" s="140"/>
    </row>
    <row r="1012" spans="17:21" ht="27.95" customHeight="1" x14ac:dyDescent="0.25">
      <c r="Q1012" s="140"/>
      <c r="R1012" s="140"/>
      <c r="S1012" s="140"/>
      <c r="T1012" s="141"/>
      <c r="U1012" s="140"/>
    </row>
    <row r="1013" spans="17:21" ht="27.95" customHeight="1" x14ac:dyDescent="0.25">
      <c r="Q1013" s="140"/>
      <c r="R1013" s="140"/>
      <c r="S1013" s="140"/>
      <c r="T1013" s="141"/>
      <c r="U1013" s="140"/>
    </row>
    <row r="1014" spans="17:21" ht="27.95" customHeight="1" x14ac:dyDescent="0.25">
      <c r="Q1014" s="140"/>
      <c r="R1014" s="140"/>
      <c r="S1014" s="140"/>
      <c r="T1014" s="141"/>
      <c r="U1014" s="140"/>
    </row>
    <row r="1015" spans="17:21" ht="27.95" customHeight="1" x14ac:dyDescent="0.25">
      <c r="Q1015" s="140"/>
      <c r="R1015" s="140"/>
      <c r="S1015" s="140"/>
      <c r="T1015" s="141"/>
      <c r="U1015" s="140"/>
    </row>
    <row r="1016" spans="17:21" ht="27.95" customHeight="1" x14ac:dyDescent="0.25">
      <c r="Q1016" s="140"/>
      <c r="R1016" s="140"/>
      <c r="S1016" s="140"/>
      <c r="T1016" s="141"/>
      <c r="U1016" s="140"/>
    </row>
    <row r="1017" spans="17:21" ht="27.95" customHeight="1" x14ac:dyDescent="0.25">
      <c r="Q1017" s="140"/>
      <c r="R1017" s="140"/>
      <c r="S1017" s="140"/>
      <c r="T1017" s="141"/>
      <c r="U1017" s="140"/>
    </row>
    <row r="1018" spans="17:21" ht="27.95" customHeight="1" x14ac:dyDescent="0.25">
      <c r="Q1018" s="140"/>
      <c r="R1018" s="140"/>
      <c r="S1018" s="140"/>
      <c r="T1018" s="141"/>
      <c r="U1018" s="140"/>
    </row>
    <row r="1019" spans="17:21" ht="27.95" customHeight="1" x14ac:dyDescent="0.25">
      <c r="Q1019" s="140"/>
      <c r="R1019" s="140"/>
      <c r="S1019" s="140"/>
      <c r="T1019" s="141"/>
      <c r="U1019" s="140"/>
    </row>
    <row r="1020" spans="17:21" ht="27.95" customHeight="1" x14ac:dyDescent="0.25">
      <c r="Q1020" s="140"/>
      <c r="R1020" s="140"/>
      <c r="S1020" s="140"/>
      <c r="T1020" s="141"/>
      <c r="U1020" s="140"/>
    </row>
    <row r="1021" spans="17:21" ht="27.95" customHeight="1" x14ac:dyDescent="0.25">
      <c r="Q1021" s="140"/>
      <c r="R1021" s="140"/>
      <c r="S1021" s="140"/>
      <c r="T1021" s="141"/>
      <c r="U1021" s="140"/>
    </row>
    <row r="1022" spans="17:21" ht="27.95" customHeight="1" x14ac:dyDescent="0.25">
      <c r="Q1022" s="140"/>
      <c r="R1022" s="140"/>
      <c r="S1022" s="140"/>
      <c r="T1022" s="141"/>
      <c r="U1022" s="140"/>
    </row>
    <row r="1023" spans="17:21" ht="27.95" customHeight="1" x14ac:dyDescent="0.25">
      <c r="Q1023" s="140"/>
      <c r="R1023" s="140"/>
      <c r="S1023" s="140"/>
      <c r="T1023" s="141"/>
      <c r="U1023" s="140"/>
    </row>
    <row r="1024" spans="17:21" ht="27.95" customHeight="1" x14ac:dyDescent="0.25">
      <c r="Q1024" s="140"/>
      <c r="R1024" s="140"/>
      <c r="S1024" s="140"/>
      <c r="T1024" s="141"/>
      <c r="U1024" s="140"/>
    </row>
    <row r="1025" spans="17:21" ht="27.95" customHeight="1" x14ac:dyDescent="0.25">
      <c r="Q1025" s="140"/>
      <c r="R1025" s="140"/>
      <c r="S1025" s="140"/>
      <c r="T1025" s="141"/>
      <c r="U1025" s="140"/>
    </row>
    <row r="1026" spans="17:21" ht="27.95" customHeight="1" x14ac:dyDescent="0.25">
      <c r="Q1026" s="140"/>
      <c r="R1026" s="140"/>
      <c r="S1026" s="140"/>
      <c r="T1026" s="141"/>
      <c r="U1026" s="140"/>
    </row>
    <row r="1027" spans="17:21" ht="27.95" customHeight="1" x14ac:dyDescent="0.25">
      <c r="Q1027" s="140"/>
      <c r="R1027" s="140"/>
      <c r="S1027" s="140"/>
      <c r="T1027" s="141"/>
      <c r="U1027" s="140"/>
    </row>
    <row r="1028" spans="17:21" ht="27.95" customHeight="1" x14ac:dyDescent="0.25">
      <c r="Q1028" s="140"/>
      <c r="R1028" s="140"/>
      <c r="S1028" s="140"/>
      <c r="T1028" s="141"/>
      <c r="U1028" s="140"/>
    </row>
    <row r="1029" spans="17:21" ht="27.95" customHeight="1" x14ac:dyDescent="0.25">
      <c r="Q1029" s="140"/>
      <c r="R1029" s="140"/>
      <c r="S1029" s="140"/>
      <c r="T1029" s="141"/>
      <c r="U1029" s="140"/>
    </row>
    <row r="1030" spans="17:21" ht="27.95" customHeight="1" x14ac:dyDescent="0.25">
      <c r="Q1030" s="140"/>
      <c r="R1030" s="140"/>
      <c r="S1030" s="140"/>
      <c r="T1030" s="141"/>
      <c r="U1030" s="140"/>
    </row>
    <row r="1031" spans="17:21" ht="27.95" customHeight="1" x14ac:dyDescent="0.25">
      <c r="Q1031" s="140"/>
      <c r="R1031" s="140"/>
      <c r="S1031" s="140"/>
      <c r="T1031" s="141"/>
      <c r="U1031" s="140"/>
    </row>
    <row r="1032" spans="17:21" ht="27.95" customHeight="1" x14ac:dyDescent="0.25">
      <c r="Q1032" s="140"/>
      <c r="R1032" s="140"/>
      <c r="S1032" s="140"/>
      <c r="T1032" s="141"/>
      <c r="U1032" s="140"/>
    </row>
    <row r="1033" spans="17:21" ht="27.95" customHeight="1" x14ac:dyDescent="0.25">
      <c r="Q1033" s="140"/>
      <c r="R1033" s="140"/>
      <c r="S1033" s="140"/>
      <c r="T1033" s="141"/>
      <c r="U1033" s="140"/>
    </row>
    <row r="1034" spans="17:21" ht="27.95" customHeight="1" x14ac:dyDescent="0.25">
      <c r="Q1034" s="140"/>
      <c r="R1034" s="140"/>
      <c r="S1034" s="140"/>
      <c r="T1034" s="141"/>
      <c r="U1034" s="140"/>
    </row>
    <row r="1035" spans="17:21" ht="27.95" customHeight="1" x14ac:dyDescent="0.25">
      <c r="Q1035" s="140"/>
      <c r="R1035" s="140"/>
      <c r="S1035" s="140"/>
      <c r="T1035" s="141"/>
      <c r="U1035" s="140"/>
    </row>
    <row r="1036" spans="17:21" ht="27.95" customHeight="1" x14ac:dyDescent="0.25">
      <c r="Q1036" s="140"/>
      <c r="R1036" s="140"/>
      <c r="S1036" s="140"/>
      <c r="T1036" s="141"/>
      <c r="U1036" s="140"/>
    </row>
    <row r="1037" spans="17:21" ht="27.95" customHeight="1" x14ac:dyDescent="0.25">
      <c r="Q1037" s="140"/>
      <c r="R1037" s="140"/>
      <c r="S1037" s="140"/>
      <c r="T1037" s="141"/>
      <c r="U1037" s="140"/>
    </row>
    <row r="1038" spans="17:21" ht="27.95" customHeight="1" x14ac:dyDescent="0.25">
      <c r="Q1038" s="140"/>
      <c r="R1038" s="140"/>
      <c r="S1038" s="140"/>
      <c r="T1038" s="141"/>
      <c r="U1038" s="140"/>
    </row>
    <row r="1039" spans="17:21" ht="27.95" customHeight="1" x14ac:dyDescent="0.25">
      <c r="Q1039" s="140"/>
      <c r="R1039" s="140"/>
      <c r="S1039" s="140"/>
      <c r="T1039" s="141"/>
      <c r="U1039" s="140"/>
    </row>
    <row r="1040" spans="17:21" ht="27.95" customHeight="1" x14ac:dyDescent="0.25">
      <c r="Q1040" s="140"/>
      <c r="R1040" s="140"/>
      <c r="S1040" s="140"/>
      <c r="T1040" s="141"/>
      <c r="U1040" s="140"/>
    </row>
    <row r="1041" spans="17:21" ht="27.95" customHeight="1" x14ac:dyDescent="0.25">
      <c r="Q1041" s="140"/>
      <c r="R1041" s="140"/>
      <c r="S1041" s="140"/>
      <c r="T1041" s="141"/>
      <c r="U1041" s="140"/>
    </row>
    <row r="1042" spans="17:21" ht="27.95" customHeight="1" x14ac:dyDescent="0.25">
      <c r="Q1042" s="140"/>
      <c r="R1042" s="140"/>
      <c r="S1042" s="140"/>
      <c r="T1042" s="141"/>
      <c r="U1042" s="140"/>
    </row>
    <row r="1043" spans="17:21" ht="27.95" customHeight="1" x14ac:dyDescent="0.25">
      <c r="Q1043" s="140"/>
      <c r="R1043" s="140"/>
      <c r="S1043" s="140"/>
      <c r="T1043" s="141"/>
      <c r="U1043" s="140"/>
    </row>
    <row r="1044" spans="17:21" ht="27.95" customHeight="1" x14ac:dyDescent="0.25">
      <c r="Q1044" s="140"/>
      <c r="R1044" s="140"/>
      <c r="S1044" s="140"/>
      <c r="T1044" s="141"/>
      <c r="U1044" s="140"/>
    </row>
    <row r="1045" spans="17:21" ht="27.95" customHeight="1" x14ac:dyDescent="0.25">
      <c r="Q1045" s="140"/>
      <c r="R1045" s="140"/>
      <c r="S1045" s="140"/>
      <c r="T1045" s="141"/>
      <c r="U1045" s="140"/>
    </row>
    <row r="1046" spans="17:21" ht="27.95" customHeight="1" x14ac:dyDescent="0.25">
      <c r="Q1046" s="140"/>
      <c r="R1046" s="140"/>
      <c r="S1046" s="140"/>
      <c r="T1046" s="141"/>
      <c r="U1046" s="140"/>
    </row>
    <row r="1047" spans="17:21" ht="27.95" customHeight="1" x14ac:dyDescent="0.25">
      <c r="Q1047" s="140"/>
      <c r="R1047" s="140"/>
      <c r="S1047" s="140"/>
      <c r="T1047" s="141"/>
      <c r="U1047" s="140"/>
    </row>
    <row r="1048" spans="17:21" ht="27.95" customHeight="1" x14ac:dyDescent="0.25">
      <c r="Q1048" s="140"/>
      <c r="R1048" s="140"/>
      <c r="S1048" s="140"/>
      <c r="T1048" s="141"/>
      <c r="U1048" s="140"/>
    </row>
    <row r="1049" spans="17:21" ht="27.95" customHeight="1" x14ac:dyDescent="0.25">
      <c r="Q1049" s="140"/>
      <c r="R1049" s="140"/>
      <c r="S1049" s="140"/>
      <c r="T1049" s="141"/>
      <c r="U1049" s="140"/>
    </row>
    <row r="1050" spans="17:21" ht="27.95" customHeight="1" x14ac:dyDescent="0.25">
      <c r="Q1050" s="140"/>
      <c r="R1050" s="140"/>
      <c r="S1050" s="140"/>
      <c r="T1050" s="141"/>
      <c r="U1050" s="140"/>
    </row>
    <row r="1051" spans="17:21" ht="27.95" customHeight="1" x14ac:dyDescent="0.25">
      <c r="Q1051" s="140"/>
      <c r="R1051" s="140"/>
      <c r="S1051" s="140"/>
      <c r="T1051" s="141"/>
      <c r="U1051" s="140"/>
    </row>
    <row r="1052" spans="17:21" ht="27.95" customHeight="1" x14ac:dyDescent="0.25">
      <c r="Q1052" s="140"/>
      <c r="R1052" s="140"/>
      <c r="S1052" s="140"/>
      <c r="T1052" s="141"/>
      <c r="U1052" s="140"/>
    </row>
    <row r="1053" spans="17:21" ht="27.95" customHeight="1" x14ac:dyDescent="0.25">
      <c r="Q1053" s="140"/>
      <c r="R1053" s="140"/>
      <c r="S1053" s="140"/>
      <c r="T1053" s="141"/>
      <c r="U1053" s="140"/>
    </row>
    <row r="1054" spans="17:21" ht="27.95" customHeight="1" x14ac:dyDescent="0.25">
      <c r="Q1054" s="140"/>
      <c r="R1054" s="140"/>
      <c r="S1054" s="140"/>
      <c r="T1054" s="141"/>
      <c r="U1054" s="140"/>
    </row>
    <row r="1055" spans="17:21" ht="27.95" customHeight="1" x14ac:dyDescent="0.25">
      <c r="Q1055" s="140"/>
      <c r="R1055" s="140"/>
      <c r="S1055" s="140"/>
      <c r="T1055" s="141"/>
      <c r="U1055" s="140"/>
    </row>
    <row r="1056" spans="17:21" ht="27.95" customHeight="1" x14ac:dyDescent="0.25">
      <c r="Q1056" s="140"/>
      <c r="R1056" s="140"/>
      <c r="S1056" s="140"/>
      <c r="T1056" s="141"/>
      <c r="U1056" s="140"/>
    </row>
    <row r="1057" spans="17:21" ht="27.95" customHeight="1" x14ac:dyDescent="0.25">
      <c r="Q1057" s="140"/>
      <c r="R1057" s="140"/>
      <c r="S1057" s="140"/>
      <c r="T1057" s="141"/>
      <c r="U1057" s="140"/>
    </row>
    <row r="1058" spans="17:21" ht="27.95" customHeight="1" x14ac:dyDescent="0.25">
      <c r="Q1058" s="140"/>
      <c r="R1058" s="140"/>
      <c r="S1058" s="140"/>
      <c r="T1058" s="141"/>
      <c r="U1058" s="140"/>
    </row>
    <row r="1059" spans="17:21" ht="27.95" customHeight="1" x14ac:dyDescent="0.25">
      <c r="Q1059" s="140"/>
      <c r="R1059" s="140"/>
      <c r="S1059" s="140"/>
      <c r="T1059" s="141"/>
      <c r="U1059" s="140"/>
    </row>
    <row r="1060" spans="17:21" ht="27.95" customHeight="1" x14ac:dyDescent="0.25">
      <c r="Q1060" s="140"/>
      <c r="R1060" s="140"/>
      <c r="S1060" s="140"/>
      <c r="T1060" s="141"/>
      <c r="U1060" s="140"/>
    </row>
    <row r="1061" spans="17:21" ht="27.95" customHeight="1" x14ac:dyDescent="0.25">
      <c r="Q1061" s="140"/>
      <c r="R1061" s="140"/>
      <c r="S1061" s="140"/>
      <c r="T1061" s="141"/>
      <c r="U1061" s="140"/>
    </row>
    <row r="1062" spans="17:21" ht="27.95" customHeight="1" x14ac:dyDescent="0.25">
      <c r="Q1062" s="140"/>
      <c r="R1062" s="140"/>
      <c r="S1062" s="140"/>
      <c r="T1062" s="141"/>
      <c r="U1062" s="140"/>
    </row>
    <row r="1063" spans="17:21" ht="27.95" customHeight="1" x14ac:dyDescent="0.25">
      <c r="Q1063" s="140"/>
      <c r="R1063" s="140"/>
      <c r="S1063" s="140"/>
      <c r="T1063" s="141"/>
      <c r="U1063" s="140"/>
    </row>
    <row r="1064" spans="17:21" ht="27.95" customHeight="1" x14ac:dyDescent="0.25">
      <c r="Q1064" s="140"/>
      <c r="R1064" s="140"/>
      <c r="S1064" s="140"/>
      <c r="T1064" s="141"/>
      <c r="U1064" s="140"/>
    </row>
    <row r="1065" spans="17:21" ht="27.95" customHeight="1" x14ac:dyDescent="0.25">
      <c r="Q1065" s="140"/>
      <c r="R1065" s="140"/>
      <c r="S1065" s="140"/>
      <c r="T1065" s="141"/>
      <c r="U1065" s="140"/>
    </row>
    <row r="1066" spans="17:21" ht="27.95" customHeight="1" x14ac:dyDescent="0.25">
      <c r="Q1066" s="140"/>
      <c r="R1066" s="140"/>
      <c r="S1066" s="140"/>
      <c r="T1066" s="141"/>
      <c r="U1066" s="140"/>
    </row>
    <row r="1067" spans="17:21" ht="27.95" customHeight="1" x14ac:dyDescent="0.25">
      <c r="Q1067" s="140"/>
      <c r="R1067" s="140"/>
      <c r="S1067" s="140"/>
      <c r="T1067" s="141"/>
      <c r="U1067" s="140"/>
    </row>
    <row r="1068" spans="17:21" ht="27.95" customHeight="1" x14ac:dyDescent="0.25">
      <c r="Q1068" s="140"/>
      <c r="R1068" s="140"/>
      <c r="S1068" s="140"/>
      <c r="T1068" s="141"/>
      <c r="U1068" s="140"/>
    </row>
    <row r="1069" spans="17:21" ht="27.95" customHeight="1" x14ac:dyDescent="0.25">
      <c r="Q1069" s="140"/>
      <c r="R1069" s="140"/>
      <c r="S1069" s="140"/>
      <c r="T1069" s="141"/>
      <c r="U1069" s="140"/>
    </row>
    <row r="1070" spans="17:21" ht="27.95" customHeight="1" x14ac:dyDescent="0.25">
      <c r="Q1070" s="140"/>
      <c r="R1070" s="140"/>
      <c r="S1070" s="140"/>
      <c r="T1070" s="141"/>
      <c r="U1070" s="140"/>
    </row>
    <row r="1071" spans="17:21" ht="27.95" customHeight="1" x14ac:dyDescent="0.25">
      <c r="Q1071" s="140"/>
      <c r="R1071" s="140"/>
      <c r="S1071" s="140"/>
      <c r="T1071" s="141"/>
      <c r="U1071" s="140"/>
    </row>
    <row r="1072" spans="17:21" ht="27.95" customHeight="1" x14ac:dyDescent="0.25">
      <c r="Q1072" s="140"/>
      <c r="R1072" s="140"/>
      <c r="S1072" s="140"/>
      <c r="T1072" s="141"/>
      <c r="U1072" s="140"/>
    </row>
    <row r="1073" spans="17:21" ht="27.95" customHeight="1" x14ac:dyDescent="0.25">
      <c r="Q1073" s="140"/>
      <c r="R1073" s="140"/>
      <c r="S1073" s="140"/>
      <c r="T1073" s="141"/>
      <c r="U1073" s="140"/>
    </row>
    <row r="1074" spans="17:21" ht="27.95" customHeight="1" x14ac:dyDescent="0.25">
      <c r="Q1074" s="140"/>
      <c r="R1074" s="140"/>
      <c r="S1074" s="140"/>
      <c r="T1074" s="141"/>
      <c r="U1074" s="140"/>
    </row>
    <row r="1075" spans="17:21" ht="27.95" customHeight="1" x14ac:dyDescent="0.25">
      <c r="Q1075" s="140"/>
      <c r="R1075" s="140"/>
      <c r="S1075" s="140"/>
      <c r="T1075" s="141"/>
      <c r="U1075" s="140"/>
    </row>
    <row r="1076" spans="17:21" ht="27.95" customHeight="1" x14ac:dyDescent="0.25">
      <c r="Q1076" s="140"/>
      <c r="R1076" s="140"/>
      <c r="S1076" s="140"/>
      <c r="T1076" s="141"/>
      <c r="U1076" s="140"/>
    </row>
    <row r="1077" spans="17:21" ht="27.95" customHeight="1" x14ac:dyDescent="0.25">
      <c r="Q1077" s="140"/>
      <c r="R1077" s="140"/>
      <c r="S1077" s="140"/>
      <c r="T1077" s="141"/>
      <c r="U1077" s="140"/>
    </row>
    <row r="1078" spans="17:21" ht="27.95" customHeight="1" x14ac:dyDescent="0.25">
      <c r="Q1078" s="140"/>
      <c r="R1078" s="140"/>
      <c r="S1078" s="140"/>
      <c r="T1078" s="141"/>
      <c r="U1078" s="140"/>
    </row>
    <row r="1079" spans="17:21" ht="27.95" customHeight="1" x14ac:dyDescent="0.25">
      <c r="Q1079" s="140"/>
      <c r="R1079" s="140"/>
      <c r="S1079" s="140"/>
      <c r="T1079" s="141"/>
      <c r="U1079" s="140"/>
    </row>
    <row r="1080" spans="17:21" ht="27.95" customHeight="1" x14ac:dyDescent="0.25">
      <c r="Q1080" s="140"/>
      <c r="R1080" s="140"/>
      <c r="S1080" s="140"/>
      <c r="T1080" s="141"/>
      <c r="U1080" s="140"/>
    </row>
    <row r="1081" spans="17:21" ht="27.95" customHeight="1" x14ac:dyDescent="0.25">
      <c r="Q1081" s="140"/>
      <c r="R1081" s="140"/>
      <c r="S1081" s="140"/>
      <c r="T1081" s="141"/>
      <c r="U1081" s="140"/>
    </row>
    <row r="1082" spans="17:21" ht="27.95" customHeight="1" x14ac:dyDescent="0.25">
      <c r="Q1082" s="140"/>
      <c r="R1082" s="140"/>
      <c r="S1082" s="140"/>
      <c r="T1082" s="141"/>
      <c r="U1082" s="140"/>
    </row>
    <row r="1083" spans="17:21" ht="27.95" customHeight="1" x14ac:dyDescent="0.25">
      <c r="Q1083" s="140"/>
      <c r="R1083" s="140"/>
      <c r="S1083" s="140"/>
      <c r="T1083" s="141"/>
      <c r="U1083" s="140"/>
    </row>
    <row r="1084" spans="17:21" ht="27.95" customHeight="1" x14ac:dyDescent="0.25">
      <c r="Q1084" s="140"/>
      <c r="R1084" s="140"/>
      <c r="S1084" s="140"/>
      <c r="T1084" s="141"/>
      <c r="U1084" s="140"/>
    </row>
    <row r="1085" spans="17:21" ht="27.95" customHeight="1" x14ac:dyDescent="0.25">
      <c r="Q1085" s="140"/>
      <c r="R1085" s="140"/>
      <c r="S1085" s="140"/>
      <c r="T1085" s="141"/>
      <c r="U1085" s="140"/>
    </row>
    <row r="1086" spans="17:21" ht="27.95" customHeight="1" x14ac:dyDescent="0.25">
      <c r="Q1086" s="140"/>
      <c r="R1086" s="140"/>
      <c r="S1086" s="140"/>
      <c r="T1086" s="141"/>
      <c r="U1086" s="140"/>
    </row>
    <row r="1087" spans="17:21" ht="27.95" customHeight="1" x14ac:dyDescent="0.25">
      <c r="Q1087" s="140"/>
      <c r="R1087" s="140"/>
      <c r="S1087" s="140"/>
      <c r="T1087" s="141"/>
      <c r="U1087" s="140"/>
    </row>
    <row r="1088" spans="17:21" ht="27.95" customHeight="1" x14ac:dyDescent="0.25">
      <c r="Q1088" s="140"/>
      <c r="R1088" s="140"/>
      <c r="S1088" s="140"/>
      <c r="T1088" s="141"/>
      <c r="U1088" s="140"/>
    </row>
    <row r="1089" spans="17:21" ht="27.95" customHeight="1" x14ac:dyDescent="0.25">
      <c r="Q1089" s="140"/>
      <c r="R1089" s="140"/>
      <c r="S1089" s="140"/>
      <c r="T1089" s="141"/>
      <c r="U1089" s="140"/>
    </row>
    <row r="1090" spans="17:21" ht="27.95" customHeight="1" x14ac:dyDescent="0.25">
      <c r="Q1090" s="140"/>
      <c r="R1090" s="140"/>
      <c r="S1090" s="140"/>
      <c r="T1090" s="141"/>
      <c r="U1090" s="140"/>
    </row>
    <row r="1091" spans="17:21" ht="27.95" customHeight="1" x14ac:dyDescent="0.25">
      <c r="Q1091" s="140"/>
      <c r="R1091" s="140"/>
      <c r="S1091" s="140"/>
      <c r="T1091" s="141"/>
      <c r="U1091" s="140"/>
    </row>
    <row r="1092" spans="17:21" ht="27.95" customHeight="1" x14ac:dyDescent="0.25">
      <c r="Q1092" s="140"/>
      <c r="R1092" s="140"/>
      <c r="S1092" s="140"/>
      <c r="T1092" s="141"/>
      <c r="U1092" s="140"/>
    </row>
    <row r="1093" spans="17:21" ht="27.95" customHeight="1" x14ac:dyDescent="0.25">
      <c r="Q1093" s="140"/>
      <c r="R1093" s="140"/>
      <c r="S1093" s="140"/>
      <c r="T1093" s="141"/>
      <c r="U1093" s="140"/>
    </row>
    <row r="1094" spans="17:21" ht="27.95" customHeight="1" x14ac:dyDescent="0.25">
      <c r="Q1094" s="140"/>
      <c r="R1094" s="140"/>
      <c r="S1094" s="140"/>
      <c r="T1094" s="141"/>
      <c r="U1094" s="140"/>
    </row>
    <row r="1095" spans="17:21" ht="27.95" customHeight="1" x14ac:dyDescent="0.25">
      <c r="Q1095" s="140"/>
      <c r="R1095" s="140"/>
      <c r="S1095" s="140"/>
      <c r="T1095" s="141"/>
      <c r="U1095" s="140"/>
    </row>
    <row r="1096" spans="17:21" ht="27.95" customHeight="1" x14ac:dyDescent="0.25">
      <c r="Q1096" s="140"/>
      <c r="R1096" s="140"/>
      <c r="S1096" s="140"/>
      <c r="T1096" s="141"/>
      <c r="U1096" s="140"/>
    </row>
    <row r="1097" spans="17:21" ht="27.95" customHeight="1" x14ac:dyDescent="0.25">
      <c r="Q1097" s="140"/>
      <c r="R1097" s="140"/>
      <c r="S1097" s="140"/>
      <c r="T1097" s="141"/>
      <c r="U1097" s="140"/>
    </row>
    <row r="1098" spans="17:21" ht="27.95" customHeight="1" x14ac:dyDescent="0.25">
      <c r="Q1098" s="140"/>
      <c r="R1098" s="140"/>
      <c r="S1098" s="140"/>
      <c r="T1098" s="141"/>
      <c r="U1098" s="140"/>
    </row>
    <row r="1099" spans="17:21" ht="27.95" customHeight="1" x14ac:dyDescent="0.25">
      <c r="Q1099" s="140"/>
      <c r="R1099" s="140"/>
      <c r="S1099" s="140"/>
      <c r="T1099" s="141"/>
      <c r="U1099" s="140"/>
    </row>
    <row r="1100" spans="17:21" ht="27.95" customHeight="1" x14ac:dyDescent="0.25">
      <c r="Q1100" s="140"/>
      <c r="R1100" s="140"/>
      <c r="S1100" s="140"/>
      <c r="T1100" s="141"/>
      <c r="U1100" s="140"/>
    </row>
    <row r="1101" spans="17:21" ht="27.95" customHeight="1" x14ac:dyDescent="0.25">
      <c r="Q1101" s="140"/>
      <c r="R1101" s="140"/>
      <c r="S1101" s="140"/>
      <c r="T1101" s="141"/>
      <c r="U1101" s="140"/>
    </row>
    <row r="1102" spans="17:21" ht="27.95" customHeight="1" x14ac:dyDescent="0.25">
      <c r="Q1102" s="140"/>
      <c r="R1102" s="140"/>
      <c r="S1102" s="140"/>
      <c r="T1102" s="141"/>
      <c r="U1102" s="140"/>
    </row>
    <row r="1103" spans="17:21" ht="27.95" customHeight="1" x14ac:dyDescent="0.25">
      <c r="Q1103" s="140"/>
      <c r="R1103" s="140"/>
      <c r="S1103" s="140"/>
      <c r="T1103" s="141"/>
      <c r="U1103" s="140"/>
    </row>
    <row r="1104" spans="17:21" ht="27.95" customHeight="1" x14ac:dyDescent="0.25">
      <c r="Q1104" s="140"/>
      <c r="R1104" s="140"/>
      <c r="S1104" s="140"/>
      <c r="T1104" s="141"/>
      <c r="U1104" s="140"/>
    </row>
    <row r="1105" spans="17:21" ht="27.95" customHeight="1" x14ac:dyDescent="0.25">
      <c r="Q1105" s="140"/>
      <c r="R1105" s="140"/>
      <c r="S1105" s="140"/>
      <c r="T1105" s="141"/>
      <c r="U1105" s="140"/>
    </row>
    <row r="1106" spans="17:21" ht="27.95" customHeight="1" x14ac:dyDescent="0.25">
      <c r="Q1106" s="140"/>
      <c r="R1106" s="140"/>
      <c r="S1106" s="140"/>
      <c r="T1106" s="141"/>
      <c r="U1106" s="140"/>
    </row>
    <row r="1107" spans="17:21" ht="27.95" customHeight="1" x14ac:dyDescent="0.25">
      <c r="Q1107" s="140"/>
      <c r="R1107" s="140"/>
      <c r="S1107" s="140"/>
      <c r="T1107" s="141"/>
      <c r="U1107" s="140"/>
    </row>
    <row r="1108" spans="17:21" ht="27.95" customHeight="1" x14ac:dyDescent="0.25">
      <c r="Q1108" s="140"/>
      <c r="R1108" s="140"/>
      <c r="S1108" s="140"/>
      <c r="T1108" s="141"/>
      <c r="U1108" s="140"/>
    </row>
    <row r="1109" spans="17:21" ht="27.95" customHeight="1" x14ac:dyDescent="0.25">
      <c r="Q1109" s="140"/>
      <c r="R1109" s="140"/>
      <c r="S1109" s="140"/>
      <c r="T1109" s="141"/>
      <c r="U1109" s="140"/>
    </row>
    <row r="1110" spans="17:21" ht="27.95" customHeight="1" x14ac:dyDescent="0.25">
      <c r="Q1110" s="140"/>
      <c r="R1110" s="140"/>
      <c r="S1110" s="140"/>
      <c r="T1110" s="141"/>
      <c r="U1110" s="140"/>
    </row>
    <row r="1111" spans="17:21" ht="27.95" customHeight="1" x14ac:dyDescent="0.25">
      <c r="Q1111" s="140"/>
      <c r="R1111" s="140"/>
      <c r="S1111" s="140"/>
      <c r="T1111" s="141"/>
      <c r="U1111" s="140"/>
    </row>
    <row r="1112" spans="17:21" ht="27.95" customHeight="1" x14ac:dyDescent="0.25">
      <c r="Q1112" s="140"/>
      <c r="R1112" s="140"/>
      <c r="S1112" s="140"/>
      <c r="T1112" s="141"/>
      <c r="U1112" s="140"/>
    </row>
    <row r="1113" spans="17:21" ht="27.95" customHeight="1" x14ac:dyDescent="0.25">
      <c r="Q1113" s="140"/>
      <c r="R1113" s="140"/>
      <c r="S1113" s="140"/>
      <c r="T1113" s="141"/>
      <c r="U1113" s="140"/>
    </row>
    <row r="1114" spans="17:21" ht="27.95" customHeight="1" x14ac:dyDescent="0.25">
      <c r="Q1114" s="140"/>
      <c r="R1114" s="140"/>
      <c r="S1114" s="140"/>
      <c r="T1114" s="141"/>
      <c r="U1114" s="140"/>
    </row>
    <row r="1115" spans="17:21" ht="27.95" customHeight="1" x14ac:dyDescent="0.25">
      <c r="Q1115" s="140"/>
      <c r="R1115" s="140"/>
      <c r="S1115" s="140"/>
      <c r="T1115" s="141"/>
      <c r="U1115" s="140"/>
    </row>
    <row r="1116" spans="17:21" ht="27.95" customHeight="1" x14ac:dyDescent="0.25">
      <c r="Q1116" s="140"/>
      <c r="R1116" s="140"/>
      <c r="S1116" s="140"/>
      <c r="T1116" s="141"/>
      <c r="U1116" s="140"/>
    </row>
    <row r="1117" spans="17:21" ht="27.95" customHeight="1" x14ac:dyDescent="0.25">
      <c r="Q1117" s="140"/>
      <c r="R1117" s="140"/>
      <c r="S1117" s="140"/>
      <c r="T1117" s="141"/>
      <c r="U1117" s="140"/>
    </row>
    <row r="1118" spans="17:21" ht="27.95" customHeight="1" x14ac:dyDescent="0.25">
      <c r="Q1118" s="140"/>
      <c r="R1118" s="140"/>
      <c r="S1118" s="140"/>
      <c r="T1118" s="141"/>
      <c r="U1118" s="140"/>
    </row>
    <row r="1119" spans="17:21" ht="27.95" customHeight="1" x14ac:dyDescent="0.25">
      <c r="Q1119" s="140"/>
      <c r="R1119" s="140"/>
      <c r="S1119" s="140"/>
      <c r="T1119" s="141"/>
      <c r="U1119" s="140"/>
    </row>
    <row r="1120" spans="17:21" ht="27.95" customHeight="1" x14ac:dyDescent="0.25">
      <c r="Q1120" s="140"/>
      <c r="R1120" s="140"/>
      <c r="S1120" s="140"/>
      <c r="T1120" s="141"/>
      <c r="U1120" s="140"/>
    </row>
    <row r="1121" spans="17:21" ht="27.95" customHeight="1" x14ac:dyDescent="0.25">
      <c r="Q1121" s="140"/>
      <c r="R1121" s="140"/>
      <c r="S1121" s="140"/>
      <c r="T1121" s="141"/>
      <c r="U1121" s="140"/>
    </row>
    <row r="1122" spans="17:21" ht="27.95" customHeight="1" x14ac:dyDescent="0.25">
      <c r="Q1122" s="140"/>
      <c r="R1122" s="140"/>
      <c r="S1122" s="140"/>
      <c r="T1122" s="141"/>
      <c r="U1122" s="140"/>
    </row>
    <row r="1123" spans="17:21" ht="27.95" customHeight="1" x14ac:dyDescent="0.25">
      <c r="Q1123" s="140"/>
      <c r="R1123" s="140"/>
      <c r="S1123" s="140"/>
      <c r="T1123" s="141"/>
      <c r="U1123" s="140"/>
    </row>
    <row r="1124" spans="17:21" ht="27.95" customHeight="1" x14ac:dyDescent="0.25">
      <c r="Q1124" s="140"/>
      <c r="R1124" s="140"/>
      <c r="S1124" s="140"/>
      <c r="T1124" s="141"/>
      <c r="U1124" s="140"/>
    </row>
    <row r="1125" spans="17:21" ht="27.95" customHeight="1" x14ac:dyDescent="0.25">
      <c r="Q1125" s="140"/>
      <c r="R1125" s="140"/>
      <c r="S1125" s="140"/>
      <c r="T1125" s="141"/>
      <c r="U1125" s="140"/>
    </row>
    <row r="1126" spans="17:21" ht="27.95" customHeight="1" x14ac:dyDescent="0.25">
      <c r="Q1126" s="140"/>
      <c r="R1126" s="140"/>
      <c r="S1126" s="140"/>
      <c r="T1126" s="141"/>
      <c r="U1126" s="140"/>
    </row>
    <row r="1127" spans="17:21" ht="27.95" customHeight="1" x14ac:dyDescent="0.25">
      <c r="Q1127" s="140"/>
      <c r="R1127" s="140"/>
      <c r="S1127" s="140"/>
      <c r="T1127" s="141"/>
      <c r="U1127" s="140"/>
    </row>
    <row r="1128" spans="17:21" ht="27.95" customHeight="1" x14ac:dyDescent="0.25">
      <c r="Q1128" s="140"/>
      <c r="R1128" s="140"/>
      <c r="S1128" s="140"/>
      <c r="T1128" s="141"/>
      <c r="U1128" s="140"/>
    </row>
    <row r="1129" spans="17:21" ht="27.95" customHeight="1" x14ac:dyDescent="0.25">
      <c r="Q1129" s="140"/>
      <c r="R1129" s="140"/>
      <c r="S1129" s="140"/>
      <c r="T1129" s="141"/>
      <c r="U1129" s="140"/>
    </row>
    <row r="1130" spans="17:21" ht="27.95" customHeight="1" x14ac:dyDescent="0.25">
      <c r="Q1130" s="140"/>
      <c r="R1130" s="140"/>
      <c r="S1130" s="140"/>
      <c r="T1130" s="141"/>
      <c r="U1130" s="140"/>
    </row>
    <row r="1131" spans="17:21" ht="27.95" customHeight="1" x14ac:dyDescent="0.25">
      <c r="Q1131" s="140"/>
      <c r="R1131" s="140"/>
      <c r="S1131" s="140"/>
      <c r="T1131" s="141"/>
      <c r="U1131" s="140"/>
    </row>
    <row r="1132" spans="17:21" ht="27.95" customHeight="1" x14ac:dyDescent="0.25">
      <c r="Q1132" s="140"/>
      <c r="R1132" s="140"/>
      <c r="S1132" s="140"/>
      <c r="T1132" s="141"/>
      <c r="U1132" s="140"/>
    </row>
    <row r="1133" spans="17:21" ht="27.95" customHeight="1" x14ac:dyDescent="0.25">
      <c r="Q1133" s="140"/>
      <c r="R1133" s="140"/>
      <c r="S1133" s="140"/>
      <c r="T1133" s="141"/>
      <c r="U1133" s="140"/>
    </row>
    <row r="1134" spans="17:21" ht="27.95" customHeight="1" x14ac:dyDescent="0.25">
      <c r="Q1134" s="140"/>
      <c r="R1134" s="140"/>
      <c r="S1134" s="140"/>
      <c r="T1134" s="141"/>
      <c r="U1134" s="140"/>
    </row>
    <row r="1135" spans="17:21" ht="27.95" customHeight="1" x14ac:dyDescent="0.25">
      <c r="Q1135" s="140"/>
      <c r="R1135" s="140"/>
      <c r="S1135" s="140"/>
      <c r="T1135" s="141"/>
      <c r="U1135" s="140"/>
    </row>
    <row r="1136" spans="17:21" ht="27.95" customHeight="1" x14ac:dyDescent="0.25">
      <c r="Q1136" s="140"/>
      <c r="R1136" s="140"/>
      <c r="S1136" s="140"/>
      <c r="T1136" s="141"/>
      <c r="U1136" s="140"/>
    </row>
    <row r="1137" spans="17:21" ht="27.95" customHeight="1" x14ac:dyDescent="0.25">
      <c r="Q1137" s="140"/>
      <c r="R1137" s="140"/>
      <c r="S1137" s="140"/>
      <c r="T1137" s="141"/>
      <c r="U1137" s="140"/>
    </row>
    <row r="1138" spans="17:21" ht="27.95" customHeight="1" x14ac:dyDescent="0.25">
      <c r="Q1138" s="140"/>
      <c r="R1138" s="140"/>
      <c r="S1138" s="140"/>
      <c r="T1138" s="141"/>
      <c r="U1138" s="140"/>
    </row>
    <row r="1139" spans="17:21" ht="27.95" customHeight="1" x14ac:dyDescent="0.25">
      <c r="Q1139" s="140"/>
      <c r="R1139" s="140"/>
      <c r="S1139" s="140"/>
      <c r="T1139" s="141"/>
      <c r="U1139" s="140"/>
    </row>
    <row r="1140" spans="17:21" ht="27.95" customHeight="1" x14ac:dyDescent="0.25">
      <c r="Q1140" s="140"/>
      <c r="R1140" s="140"/>
      <c r="S1140" s="140"/>
      <c r="T1140" s="141"/>
      <c r="U1140" s="140"/>
    </row>
    <row r="1141" spans="17:21" ht="27.95" customHeight="1" x14ac:dyDescent="0.25">
      <c r="Q1141" s="140"/>
      <c r="R1141" s="140"/>
      <c r="S1141" s="140"/>
      <c r="T1141" s="141"/>
      <c r="U1141" s="140"/>
    </row>
    <row r="1142" spans="17:21" ht="27.95" customHeight="1" x14ac:dyDescent="0.25">
      <c r="Q1142" s="140"/>
      <c r="R1142" s="140"/>
      <c r="S1142" s="140"/>
      <c r="T1142" s="141"/>
      <c r="U1142" s="140"/>
    </row>
    <row r="1143" spans="17:21" ht="27.95" customHeight="1" x14ac:dyDescent="0.25">
      <c r="Q1143" s="140"/>
      <c r="R1143" s="140"/>
      <c r="S1143" s="140"/>
      <c r="T1143" s="141"/>
      <c r="U1143" s="140"/>
    </row>
    <row r="1144" spans="17:21" ht="27.95" customHeight="1" x14ac:dyDescent="0.25">
      <c r="Q1144" s="140"/>
      <c r="R1144" s="140"/>
      <c r="S1144" s="140"/>
      <c r="T1144" s="141"/>
      <c r="U1144" s="140"/>
    </row>
    <row r="1145" spans="17:21" ht="27.95" customHeight="1" x14ac:dyDescent="0.25">
      <c r="Q1145" s="140"/>
      <c r="R1145" s="140"/>
      <c r="S1145" s="140"/>
      <c r="T1145" s="141"/>
      <c r="U1145" s="140"/>
    </row>
    <row r="1146" spans="17:21" ht="27.95" customHeight="1" x14ac:dyDescent="0.25">
      <c r="Q1146" s="140"/>
      <c r="R1146" s="140"/>
      <c r="S1146" s="140"/>
      <c r="T1146" s="141"/>
      <c r="U1146" s="140"/>
    </row>
    <row r="1147" spans="17:21" ht="27.95" customHeight="1" x14ac:dyDescent="0.25">
      <c r="Q1147" s="140"/>
      <c r="R1147" s="140"/>
      <c r="S1147" s="140"/>
      <c r="T1147" s="141"/>
      <c r="U1147" s="140"/>
    </row>
    <row r="1148" spans="17:21" ht="27.95" customHeight="1" x14ac:dyDescent="0.25">
      <c r="Q1148" s="140"/>
      <c r="R1148" s="140"/>
      <c r="S1148" s="140"/>
      <c r="T1148" s="141"/>
      <c r="U1148" s="140"/>
    </row>
    <row r="1149" spans="17:21" ht="27.95" customHeight="1" x14ac:dyDescent="0.25">
      <c r="Q1149" s="140"/>
      <c r="R1149" s="140"/>
      <c r="S1149" s="140"/>
      <c r="T1149" s="141"/>
      <c r="U1149" s="140"/>
    </row>
    <row r="1150" spans="17:21" ht="27.95" customHeight="1" x14ac:dyDescent="0.25">
      <c r="Q1150" s="140"/>
      <c r="R1150" s="140"/>
      <c r="S1150" s="140"/>
      <c r="T1150" s="141"/>
      <c r="U1150" s="140"/>
    </row>
    <row r="1151" spans="17:21" ht="27.95" customHeight="1" x14ac:dyDescent="0.25">
      <c r="Q1151" s="140"/>
      <c r="R1151" s="140"/>
      <c r="S1151" s="140"/>
      <c r="T1151" s="141"/>
      <c r="U1151" s="140"/>
    </row>
    <row r="1152" spans="17:21" ht="27.95" customHeight="1" x14ac:dyDescent="0.25">
      <c r="Q1152" s="140"/>
      <c r="R1152" s="140"/>
      <c r="S1152" s="140"/>
      <c r="T1152" s="141"/>
      <c r="U1152" s="140"/>
    </row>
    <row r="1153" spans="17:21" ht="27.95" customHeight="1" x14ac:dyDescent="0.25">
      <c r="Q1153" s="140"/>
      <c r="R1153" s="140"/>
      <c r="S1153" s="140"/>
      <c r="T1153" s="141"/>
      <c r="U1153" s="140"/>
    </row>
    <row r="1154" spans="17:21" ht="27.95" customHeight="1" x14ac:dyDescent="0.25">
      <c r="Q1154" s="140"/>
      <c r="R1154" s="140"/>
      <c r="S1154" s="140"/>
      <c r="T1154" s="141"/>
      <c r="U1154" s="140"/>
    </row>
    <row r="1155" spans="17:21" ht="27.95" customHeight="1" x14ac:dyDescent="0.25">
      <c r="Q1155" s="140"/>
      <c r="R1155" s="140"/>
      <c r="S1155" s="140"/>
      <c r="T1155" s="141"/>
      <c r="U1155" s="140"/>
    </row>
    <row r="1156" spans="17:21" ht="27.95" customHeight="1" x14ac:dyDescent="0.25">
      <c r="Q1156" s="140"/>
      <c r="R1156" s="140"/>
      <c r="S1156" s="140"/>
      <c r="T1156" s="141"/>
      <c r="U1156" s="140"/>
    </row>
    <row r="1157" spans="17:21" ht="27.95" customHeight="1" x14ac:dyDescent="0.25">
      <c r="Q1157" s="140"/>
      <c r="R1157" s="140"/>
      <c r="S1157" s="140"/>
      <c r="T1157" s="141"/>
      <c r="U1157" s="140"/>
    </row>
    <row r="1158" spans="17:21" ht="27.95" customHeight="1" x14ac:dyDescent="0.25">
      <c r="Q1158" s="140"/>
      <c r="R1158" s="140"/>
      <c r="S1158" s="140"/>
      <c r="T1158" s="141"/>
      <c r="U1158" s="140"/>
    </row>
    <row r="1159" spans="17:21" ht="27.95" customHeight="1" x14ac:dyDescent="0.25">
      <c r="Q1159" s="140"/>
      <c r="R1159" s="140"/>
      <c r="S1159" s="140"/>
      <c r="T1159" s="141"/>
      <c r="U1159" s="140"/>
    </row>
    <row r="1160" spans="17:21" ht="27.95" customHeight="1" x14ac:dyDescent="0.25">
      <c r="Q1160" s="140"/>
      <c r="R1160" s="140"/>
      <c r="S1160" s="140"/>
      <c r="T1160" s="141"/>
      <c r="U1160" s="140"/>
    </row>
    <row r="1161" spans="17:21" ht="27.95" customHeight="1" x14ac:dyDescent="0.25">
      <c r="Q1161" s="140"/>
      <c r="R1161" s="140"/>
      <c r="S1161" s="140"/>
      <c r="T1161" s="141"/>
      <c r="U1161" s="140"/>
    </row>
    <row r="1162" spans="17:21" ht="27.95" customHeight="1" x14ac:dyDescent="0.25">
      <c r="Q1162" s="140"/>
      <c r="R1162" s="140"/>
      <c r="S1162" s="140"/>
      <c r="T1162" s="141"/>
      <c r="U1162" s="140"/>
    </row>
    <row r="1163" spans="17:21" ht="27.95" customHeight="1" x14ac:dyDescent="0.25">
      <c r="Q1163" s="140"/>
      <c r="R1163" s="140"/>
      <c r="S1163" s="140"/>
      <c r="T1163" s="141"/>
      <c r="U1163" s="140"/>
    </row>
    <row r="1164" spans="17:21" ht="27.95" customHeight="1" x14ac:dyDescent="0.25">
      <c r="Q1164" s="140"/>
      <c r="R1164" s="140"/>
      <c r="S1164" s="140"/>
      <c r="T1164" s="141"/>
      <c r="U1164" s="140"/>
    </row>
    <row r="1165" spans="17:21" ht="27.95" customHeight="1" x14ac:dyDescent="0.25">
      <c r="Q1165" s="140"/>
      <c r="R1165" s="140"/>
      <c r="S1165" s="140"/>
      <c r="T1165" s="141"/>
      <c r="U1165" s="140"/>
    </row>
    <row r="1166" spans="17:21" ht="27.95" customHeight="1" x14ac:dyDescent="0.25">
      <c r="Q1166" s="140"/>
      <c r="R1166" s="140"/>
      <c r="S1166" s="140"/>
      <c r="T1166" s="141"/>
      <c r="U1166" s="140"/>
    </row>
    <row r="1167" spans="17:21" ht="27.95" customHeight="1" x14ac:dyDescent="0.25">
      <c r="Q1167" s="140"/>
      <c r="R1167" s="140"/>
      <c r="S1167" s="140"/>
      <c r="T1167" s="141"/>
      <c r="U1167" s="140"/>
    </row>
    <row r="1168" spans="17:21" ht="27.95" customHeight="1" x14ac:dyDescent="0.25">
      <c r="Q1168" s="140"/>
      <c r="R1168" s="140"/>
      <c r="S1168" s="140"/>
      <c r="T1168" s="141"/>
      <c r="U1168" s="140"/>
    </row>
    <row r="1169" spans="17:21" ht="27.95" customHeight="1" x14ac:dyDescent="0.25">
      <c r="Q1169" s="140"/>
      <c r="R1169" s="140"/>
      <c r="S1169" s="140"/>
      <c r="T1169" s="141"/>
      <c r="U1169" s="140"/>
    </row>
    <row r="1170" spans="17:21" ht="27.95" customHeight="1" x14ac:dyDescent="0.25">
      <c r="Q1170" s="140"/>
      <c r="R1170" s="140"/>
      <c r="S1170" s="140"/>
      <c r="T1170" s="141"/>
      <c r="U1170" s="140"/>
    </row>
    <row r="1171" spans="17:21" ht="27.95" customHeight="1" x14ac:dyDescent="0.25">
      <c r="Q1171" s="140"/>
      <c r="R1171" s="140"/>
      <c r="S1171" s="140"/>
      <c r="T1171" s="141"/>
      <c r="U1171" s="140"/>
    </row>
    <row r="1172" spans="17:21" ht="27.95" customHeight="1" x14ac:dyDescent="0.25">
      <c r="Q1172" s="140"/>
      <c r="R1172" s="140"/>
      <c r="S1172" s="140"/>
      <c r="T1172" s="141"/>
      <c r="U1172" s="140"/>
    </row>
    <row r="1173" spans="17:21" ht="27.95" customHeight="1" x14ac:dyDescent="0.25">
      <c r="Q1173" s="140"/>
      <c r="R1173" s="140"/>
      <c r="S1173" s="140"/>
      <c r="T1173" s="141"/>
      <c r="U1173" s="140"/>
    </row>
    <row r="1174" spans="17:21" ht="27.95" customHeight="1" x14ac:dyDescent="0.25">
      <c r="Q1174" s="140"/>
      <c r="R1174" s="140"/>
      <c r="S1174" s="140"/>
      <c r="T1174" s="141"/>
      <c r="U1174" s="140"/>
    </row>
    <row r="1175" spans="17:21" ht="27.95" customHeight="1" x14ac:dyDescent="0.25">
      <c r="Q1175" s="140"/>
      <c r="R1175" s="140"/>
      <c r="S1175" s="140"/>
      <c r="T1175" s="141"/>
      <c r="U1175" s="140"/>
    </row>
    <row r="1176" spans="17:21" ht="27.95" customHeight="1" x14ac:dyDescent="0.25">
      <c r="Q1176" s="140"/>
      <c r="R1176" s="140"/>
      <c r="S1176" s="140"/>
      <c r="T1176" s="141"/>
      <c r="U1176" s="140"/>
    </row>
    <row r="1177" spans="17:21" ht="27.95" customHeight="1" x14ac:dyDescent="0.25">
      <c r="Q1177" s="140"/>
      <c r="R1177" s="140"/>
      <c r="S1177" s="140"/>
      <c r="T1177" s="141"/>
      <c r="U1177" s="140"/>
    </row>
    <row r="1178" spans="17:21" ht="27.95" customHeight="1" x14ac:dyDescent="0.25">
      <c r="Q1178" s="140"/>
      <c r="R1178" s="140"/>
      <c r="S1178" s="140"/>
      <c r="T1178" s="141"/>
      <c r="U1178" s="140"/>
    </row>
    <row r="1179" spans="17:21" ht="27.95" customHeight="1" x14ac:dyDescent="0.25">
      <c r="Q1179" s="140"/>
      <c r="R1179" s="140"/>
      <c r="S1179" s="140"/>
      <c r="T1179" s="141"/>
      <c r="U1179" s="140"/>
    </row>
    <row r="1180" spans="17:21" ht="27.95" customHeight="1" x14ac:dyDescent="0.25">
      <c r="Q1180" s="140"/>
      <c r="R1180" s="140"/>
      <c r="S1180" s="140"/>
      <c r="T1180" s="141"/>
      <c r="U1180" s="140"/>
    </row>
    <row r="1181" spans="17:21" ht="27.95" customHeight="1" x14ac:dyDescent="0.25">
      <c r="Q1181" s="140"/>
      <c r="R1181" s="140"/>
      <c r="S1181" s="140"/>
      <c r="T1181" s="141"/>
      <c r="U1181" s="140"/>
    </row>
    <row r="1182" spans="17:21" ht="27.95" customHeight="1" x14ac:dyDescent="0.25">
      <c r="Q1182" s="140"/>
      <c r="R1182" s="140"/>
      <c r="S1182" s="140"/>
      <c r="T1182" s="141"/>
      <c r="U1182" s="140"/>
    </row>
    <row r="1183" spans="17:21" ht="27.95" customHeight="1" x14ac:dyDescent="0.25">
      <c r="Q1183" s="140"/>
      <c r="R1183" s="140"/>
      <c r="S1183" s="140"/>
      <c r="T1183" s="141"/>
      <c r="U1183" s="140"/>
    </row>
    <row r="1184" spans="17:21" ht="27.95" customHeight="1" x14ac:dyDescent="0.25">
      <c r="Q1184" s="140"/>
      <c r="R1184" s="140"/>
      <c r="S1184" s="140"/>
      <c r="T1184" s="141"/>
      <c r="U1184" s="140"/>
    </row>
    <row r="1185" spans="17:21" ht="27.95" customHeight="1" x14ac:dyDescent="0.25">
      <c r="Q1185" s="140"/>
      <c r="R1185" s="140"/>
      <c r="S1185" s="140"/>
      <c r="T1185" s="141"/>
      <c r="U1185" s="140"/>
    </row>
    <row r="1186" spans="17:21" ht="27.95" customHeight="1" x14ac:dyDescent="0.25">
      <c r="Q1186" s="140"/>
      <c r="R1186" s="140"/>
      <c r="S1186" s="140"/>
      <c r="T1186" s="141"/>
      <c r="U1186" s="140"/>
    </row>
    <row r="1187" spans="17:21" ht="27.95" customHeight="1" x14ac:dyDescent="0.25">
      <c r="Q1187" s="140"/>
      <c r="R1187" s="140"/>
      <c r="S1187" s="140"/>
      <c r="T1187" s="141"/>
      <c r="U1187" s="140"/>
    </row>
    <row r="1188" spans="17:21" ht="27.95" customHeight="1" x14ac:dyDescent="0.25">
      <c r="Q1188" s="140"/>
      <c r="R1188" s="140"/>
      <c r="S1188" s="140"/>
      <c r="T1188" s="141"/>
      <c r="U1188" s="140"/>
    </row>
    <row r="1189" spans="17:21" ht="27.95" customHeight="1" x14ac:dyDescent="0.25">
      <c r="Q1189" s="140"/>
      <c r="R1189" s="140"/>
      <c r="S1189" s="140"/>
      <c r="T1189" s="141"/>
      <c r="U1189" s="140"/>
    </row>
    <row r="1190" spans="17:21" ht="27.95" customHeight="1" x14ac:dyDescent="0.25">
      <c r="Q1190" s="140"/>
      <c r="R1190" s="140"/>
      <c r="S1190" s="140"/>
      <c r="T1190" s="141"/>
      <c r="U1190" s="140"/>
    </row>
    <row r="1191" spans="17:21" ht="27.95" customHeight="1" x14ac:dyDescent="0.25">
      <c r="Q1191" s="140"/>
      <c r="R1191" s="140"/>
      <c r="S1191" s="140"/>
      <c r="T1191" s="141"/>
      <c r="U1191" s="140"/>
    </row>
    <row r="1192" spans="17:21" ht="27.95" customHeight="1" x14ac:dyDescent="0.25">
      <c r="Q1192" s="140"/>
      <c r="R1192" s="140"/>
      <c r="S1192" s="140"/>
      <c r="T1192" s="141"/>
      <c r="U1192" s="140"/>
    </row>
    <row r="1193" spans="17:21" ht="27.95" customHeight="1" x14ac:dyDescent="0.25">
      <c r="Q1193" s="140"/>
      <c r="R1193" s="140"/>
      <c r="S1193" s="140"/>
      <c r="T1193" s="141"/>
      <c r="U1193" s="140"/>
    </row>
    <row r="1194" spans="17:21" ht="27.95" customHeight="1" x14ac:dyDescent="0.25">
      <c r="Q1194" s="140"/>
      <c r="R1194" s="140"/>
      <c r="S1194" s="140"/>
      <c r="T1194" s="141"/>
      <c r="U1194" s="140"/>
    </row>
    <row r="1195" spans="17:21" ht="27.95" customHeight="1" x14ac:dyDescent="0.25">
      <c r="Q1195" s="140"/>
      <c r="R1195" s="140"/>
      <c r="S1195" s="140"/>
      <c r="T1195" s="141"/>
      <c r="U1195" s="140"/>
    </row>
    <row r="1196" spans="17:21" ht="27.95" customHeight="1" x14ac:dyDescent="0.25">
      <c r="Q1196" s="140"/>
      <c r="R1196" s="140"/>
      <c r="S1196" s="140"/>
      <c r="T1196" s="141"/>
      <c r="U1196" s="140"/>
    </row>
    <row r="1197" spans="17:21" ht="27.95" customHeight="1" x14ac:dyDescent="0.25">
      <c r="Q1197" s="140"/>
      <c r="R1197" s="140"/>
      <c r="S1197" s="140"/>
      <c r="T1197" s="141"/>
      <c r="U1197" s="140"/>
    </row>
    <row r="1198" spans="17:21" ht="27.95" customHeight="1" x14ac:dyDescent="0.25">
      <c r="Q1198" s="140"/>
      <c r="R1198" s="140"/>
      <c r="S1198" s="140"/>
      <c r="T1198" s="141"/>
      <c r="U1198" s="140"/>
    </row>
    <row r="1199" spans="17:21" ht="27.95" customHeight="1" x14ac:dyDescent="0.25">
      <c r="Q1199" s="140"/>
      <c r="R1199" s="140"/>
      <c r="S1199" s="140"/>
      <c r="T1199" s="141"/>
      <c r="U1199" s="140"/>
    </row>
    <row r="1200" spans="17:21" ht="27.95" customHeight="1" x14ac:dyDescent="0.25">
      <c r="Q1200" s="140"/>
      <c r="R1200" s="140"/>
      <c r="S1200" s="140"/>
      <c r="T1200" s="141"/>
      <c r="U1200" s="140"/>
    </row>
    <row r="1201" spans="17:21" ht="27.95" customHeight="1" x14ac:dyDescent="0.25">
      <c r="Q1201" s="140"/>
      <c r="R1201" s="140"/>
      <c r="S1201" s="140"/>
      <c r="T1201" s="141"/>
      <c r="U1201" s="140"/>
    </row>
    <row r="1202" spans="17:21" ht="27.95" customHeight="1" x14ac:dyDescent="0.25">
      <c r="Q1202" s="140"/>
      <c r="R1202" s="140"/>
      <c r="S1202" s="140"/>
      <c r="T1202" s="141"/>
      <c r="U1202" s="140"/>
    </row>
    <row r="1203" spans="17:21" ht="27.95" customHeight="1" x14ac:dyDescent="0.25">
      <c r="Q1203" s="140"/>
      <c r="R1203" s="140"/>
      <c r="S1203" s="140"/>
      <c r="T1203" s="141"/>
      <c r="U1203" s="140"/>
    </row>
    <row r="1204" spans="17:21" ht="27.95" customHeight="1" x14ac:dyDescent="0.25">
      <c r="Q1204" s="140"/>
      <c r="R1204" s="140"/>
      <c r="S1204" s="140"/>
      <c r="T1204" s="141"/>
      <c r="U1204" s="140"/>
    </row>
    <row r="1205" spans="17:21" ht="27.95" customHeight="1" x14ac:dyDescent="0.25">
      <c r="Q1205" s="140"/>
      <c r="R1205" s="140"/>
      <c r="S1205" s="140"/>
      <c r="T1205" s="141"/>
      <c r="U1205" s="140"/>
    </row>
    <row r="1206" spans="17:21" ht="27.95" customHeight="1" x14ac:dyDescent="0.25">
      <c r="Q1206" s="140"/>
      <c r="R1206" s="140"/>
      <c r="S1206" s="140"/>
      <c r="T1206" s="141"/>
      <c r="U1206" s="140"/>
    </row>
    <row r="1207" spans="17:21" ht="27.95" customHeight="1" x14ac:dyDescent="0.25">
      <c r="Q1207" s="140"/>
      <c r="R1207" s="140"/>
      <c r="S1207" s="140"/>
      <c r="T1207" s="141"/>
      <c r="U1207" s="140"/>
    </row>
    <row r="1208" spans="17:21" ht="27.95" customHeight="1" x14ac:dyDescent="0.25">
      <c r="Q1208" s="140"/>
      <c r="R1208" s="140"/>
      <c r="S1208" s="140"/>
      <c r="T1208" s="141"/>
      <c r="U1208" s="140"/>
    </row>
    <row r="1209" spans="17:21" ht="27.95" customHeight="1" x14ac:dyDescent="0.25">
      <c r="Q1209" s="140"/>
      <c r="R1209" s="140"/>
      <c r="S1209" s="140"/>
      <c r="T1209" s="141"/>
      <c r="U1209" s="140"/>
    </row>
    <row r="1210" spans="17:21" ht="27.95" customHeight="1" x14ac:dyDescent="0.25">
      <c r="Q1210" s="140"/>
      <c r="R1210" s="140"/>
      <c r="S1210" s="140"/>
      <c r="T1210" s="141"/>
      <c r="U1210" s="140"/>
    </row>
    <row r="1211" spans="17:21" ht="27.95" customHeight="1" x14ac:dyDescent="0.25">
      <c r="Q1211" s="140"/>
      <c r="R1211" s="140"/>
      <c r="S1211" s="140"/>
      <c r="T1211" s="141"/>
      <c r="U1211" s="140"/>
    </row>
    <row r="1212" spans="17:21" ht="27.95" customHeight="1" x14ac:dyDescent="0.25">
      <c r="Q1212" s="140"/>
      <c r="R1212" s="140"/>
      <c r="S1212" s="140"/>
      <c r="T1212" s="141"/>
      <c r="U1212" s="140"/>
    </row>
    <row r="1213" spans="17:21" ht="27.95" customHeight="1" x14ac:dyDescent="0.25">
      <c r="Q1213" s="140"/>
      <c r="R1213" s="140"/>
      <c r="S1213" s="140"/>
      <c r="T1213" s="141"/>
      <c r="U1213" s="140"/>
    </row>
    <row r="1214" spans="17:21" ht="27.95" customHeight="1" x14ac:dyDescent="0.25">
      <c r="Q1214" s="140"/>
      <c r="R1214" s="140"/>
      <c r="S1214" s="140"/>
      <c r="T1214" s="141"/>
      <c r="U1214" s="140"/>
    </row>
    <row r="1215" spans="17:21" ht="27.95" customHeight="1" x14ac:dyDescent="0.25">
      <c r="Q1215" s="140"/>
      <c r="R1215" s="140"/>
      <c r="S1215" s="140"/>
      <c r="T1215" s="141"/>
      <c r="U1215" s="140"/>
    </row>
    <row r="1216" spans="17:21" ht="27.95" customHeight="1" x14ac:dyDescent="0.25">
      <c r="Q1216" s="140"/>
      <c r="R1216" s="140"/>
      <c r="S1216" s="140"/>
      <c r="T1216" s="141"/>
      <c r="U1216" s="140"/>
    </row>
    <row r="1217" spans="17:21" ht="27.95" customHeight="1" x14ac:dyDescent="0.25">
      <c r="Q1217" s="140"/>
      <c r="R1217" s="140"/>
      <c r="S1217" s="140"/>
      <c r="T1217" s="141"/>
      <c r="U1217" s="140"/>
    </row>
    <row r="1218" spans="17:21" ht="27.95" customHeight="1" x14ac:dyDescent="0.25">
      <c r="Q1218" s="140"/>
      <c r="R1218" s="140"/>
      <c r="S1218" s="140"/>
      <c r="T1218" s="141"/>
      <c r="U1218" s="140"/>
    </row>
    <row r="1219" spans="17:21" ht="27.95" customHeight="1" x14ac:dyDescent="0.25">
      <c r="Q1219" s="140"/>
      <c r="R1219" s="140"/>
      <c r="S1219" s="140"/>
      <c r="T1219" s="141"/>
      <c r="U1219" s="140"/>
    </row>
    <row r="1220" spans="17:21" ht="27.95" customHeight="1" x14ac:dyDescent="0.25">
      <c r="Q1220" s="140"/>
      <c r="R1220" s="140"/>
      <c r="S1220" s="140"/>
      <c r="T1220" s="141"/>
      <c r="U1220" s="140"/>
    </row>
    <row r="1221" spans="17:21" ht="27.95" customHeight="1" x14ac:dyDescent="0.25">
      <c r="Q1221" s="140"/>
      <c r="R1221" s="140"/>
      <c r="S1221" s="140"/>
      <c r="T1221" s="141"/>
      <c r="U1221" s="140"/>
    </row>
    <row r="1222" spans="17:21" ht="27.95" customHeight="1" x14ac:dyDescent="0.25">
      <c r="Q1222" s="140"/>
      <c r="R1222" s="140"/>
      <c r="S1222" s="140"/>
      <c r="T1222" s="141"/>
      <c r="U1222" s="140"/>
    </row>
    <row r="1223" spans="17:21" ht="27.95" customHeight="1" x14ac:dyDescent="0.25">
      <c r="Q1223" s="140"/>
      <c r="R1223" s="140"/>
      <c r="S1223" s="140"/>
      <c r="T1223" s="141"/>
      <c r="U1223" s="140"/>
    </row>
    <row r="1224" spans="17:21" ht="27.95" customHeight="1" x14ac:dyDescent="0.25">
      <c r="Q1224" s="140"/>
      <c r="R1224" s="140"/>
      <c r="S1224" s="140"/>
      <c r="T1224" s="141"/>
      <c r="U1224" s="140"/>
    </row>
    <row r="1225" spans="17:21" ht="27.95" customHeight="1" x14ac:dyDescent="0.25">
      <c r="Q1225" s="140"/>
      <c r="R1225" s="140"/>
      <c r="S1225" s="140"/>
      <c r="T1225" s="141"/>
      <c r="U1225" s="140"/>
    </row>
    <row r="1226" spans="17:21" ht="27.95" customHeight="1" x14ac:dyDescent="0.25">
      <c r="Q1226" s="140"/>
      <c r="R1226" s="140"/>
      <c r="S1226" s="140"/>
      <c r="T1226" s="141"/>
      <c r="U1226" s="140"/>
    </row>
    <row r="1227" spans="17:21" ht="27.95" customHeight="1" x14ac:dyDescent="0.25">
      <c r="Q1227" s="140"/>
      <c r="R1227" s="140"/>
      <c r="S1227" s="140"/>
      <c r="T1227" s="141"/>
      <c r="U1227" s="140"/>
    </row>
    <row r="1228" spans="17:21" ht="27.95" customHeight="1" x14ac:dyDescent="0.25">
      <c r="Q1228" s="140"/>
      <c r="R1228" s="140"/>
      <c r="S1228" s="140"/>
      <c r="T1228" s="141"/>
      <c r="U1228" s="140"/>
    </row>
    <row r="1229" spans="17:21" ht="27.95" customHeight="1" x14ac:dyDescent="0.25">
      <c r="Q1229" s="140"/>
      <c r="R1229" s="140"/>
      <c r="S1229" s="140"/>
      <c r="T1229" s="141"/>
      <c r="U1229" s="140"/>
    </row>
    <row r="1230" spans="17:21" ht="27.95" customHeight="1" x14ac:dyDescent="0.25">
      <c r="Q1230" s="140"/>
      <c r="R1230" s="140"/>
      <c r="S1230" s="140"/>
      <c r="T1230" s="141"/>
      <c r="U1230" s="140"/>
    </row>
    <row r="1231" spans="17:21" ht="27.95" customHeight="1" x14ac:dyDescent="0.25">
      <c r="Q1231" s="140"/>
      <c r="R1231" s="140"/>
      <c r="S1231" s="140"/>
      <c r="T1231" s="141"/>
      <c r="U1231" s="140"/>
    </row>
    <row r="1232" spans="17:21" ht="27.95" customHeight="1" x14ac:dyDescent="0.25">
      <c r="Q1232" s="140"/>
      <c r="R1232" s="140"/>
      <c r="S1232" s="140"/>
      <c r="T1232" s="141"/>
      <c r="U1232" s="140"/>
    </row>
    <row r="1233" spans="17:21" ht="27.95" customHeight="1" x14ac:dyDescent="0.25">
      <c r="Q1233" s="140"/>
      <c r="R1233" s="140"/>
      <c r="S1233" s="140"/>
      <c r="T1233" s="141"/>
      <c r="U1233" s="140"/>
    </row>
    <row r="1234" spans="17:21" ht="27.95" customHeight="1" x14ac:dyDescent="0.25">
      <c r="Q1234" s="140"/>
      <c r="R1234" s="140"/>
      <c r="S1234" s="140"/>
      <c r="T1234" s="141"/>
      <c r="U1234" s="140"/>
    </row>
    <row r="1235" spans="17:21" ht="27.95" customHeight="1" x14ac:dyDescent="0.25">
      <c r="Q1235" s="140"/>
      <c r="R1235" s="140"/>
      <c r="S1235" s="140"/>
      <c r="T1235" s="141"/>
      <c r="U1235" s="140"/>
    </row>
    <row r="1236" spans="17:21" ht="27.95" customHeight="1" x14ac:dyDescent="0.25">
      <c r="Q1236" s="140"/>
      <c r="R1236" s="140"/>
      <c r="S1236" s="140"/>
      <c r="T1236" s="141"/>
      <c r="U1236" s="140"/>
    </row>
    <row r="1237" spans="17:21" ht="27.95" customHeight="1" x14ac:dyDescent="0.25">
      <c r="Q1237" s="140"/>
      <c r="R1237" s="140"/>
      <c r="S1237" s="140"/>
      <c r="T1237" s="141"/>
      <c r="U1237" s="140"/>
    </row>
    <row r="1238" spans="17:21" ht="27.95" customHeight="1" x14ac:dyDescent="0.25">
      <c r="Q1238" s="140"/>
      <c r="R1238" s="140"/>
      <c r="S1238" s="140"/>
      <c r="T1238" s="141"/>
      <c r="U1238" s="140"/>
    </row>
    <row r="1239" spans="17:21" ht="27.95" customHeight="1" x14ac:dyDescent="0.25">
      <c r="Q1239" s="140"/>
      <c r="R1239" s="140"/>
      <c r="S1239" s="140"/>
      <c r="T1239" s="141"/>
      <c r="U1239" s="140"/>
    </row>
    <row r="1240" spans="17:21" ht="27.95" customHeight="1" x14ac:dyDescent="0.25">
      <c r="Q1240" s="140"/>
      <c r="R1240" s="140"/>
      <c r="S1240" s="140"/>
      <c r="T1240" s="141"/>
      <c r="U1240" s="140"/>
    </row>
    <row r="1241" spans="17:21" ht="27.95" customHeight="1" x14ac:dyDescent="0.25">
      <c r="Q1241" s="140"/>
      <c r="R1241" s="140"/>
      <c r="S1241" s="140"/>
      <c r="T1241" s="141"/>
      <c r="U1241" s="140"/>
    </row>
    <row r="1242" spans="17:21" ht="27.95" customHeight="1" x14ac:dyDescent="0.25">
      <c r="Q1242" s="140"/>
      <c r="R1242" s="140"/>
      <c r="S1242" s="140"/>
      <c r="T1242" s="141"/>
      <c r="U1242" s="140"/>
    </row>
    <row r="1243" spans="17:21" ht="27.95" customHeight="1" x14ac:dyDescent="0.25">
      <c r="Q1243" s="140"/>
      <c r="R1243" s="140"/>
      <c r="S1243" s="140"/>
      <c r="T1243" s="141"/>
      <c r="U1243" s="140"/>
    </row>
    <row r="1244" spans="17:21" ht="27.95" customHeight="1" x14ac:dyDescent="0.25">
      <c r="Q1244" s="140"/>
      <c r="R1244" s="140"/>
      <c r="S1244" s="140"/>
      <c r="T1244" s="141"/>
      <c r="U1244" s="140"/>
    </row>
    <row r="1245" spans="17:21" ht="27.95" customHeight="1" x14ac:dyDescent="0.25">
      <c r="Q1245" s="140"/>
      <c r="R1245" s="140"/>
      <c r="S1245" s="140"/>
      <c r="T1245" s="141"/>
      <c r="U1245" s="140"/>
    </row>
    <row r="1246" spans="17:21" ht="27.95" customHeight="1" x14ac:dyDescent="0.25">
      <c r="Q1246" s="140"/>
      <c r="R1246" s="140"/>
      <c r="S1246" s="140"/>
      <c r="T1246" s="141"/>
      <c r="U1246" s="140"/>
    </row>
    <row r="1247" spans="17:21" ht="27.95" customHeight="1" x14ac:dyDescent="0.25">
      <c r="Q1247" s="140"/>
      <c r="R1247" s="140"/>
      <c r="S1247" s="140"/>
      <c r="T1247" s="141"/>
      <c r="U1247" s="140"/>
    </row>
    <row r="1248" spans="17:21" ht="27.95" customHeight="1" x14ac:dyDescent="0.25">
      <c r="Q1248" s="140"/>
      <c r="R1248" s="140"/>
      <c r="S1248" s="140"/>
      <c r="T1248" s="141"/>
      <c r="U1248" s="140"/>
    </row>
    <row r="1249" spans="17:21" ht="27.95" customHeight="1" x14ac:dyDescent="0.25">
      <c r="Q1249" s="140"/>
      <c r="R1249" s="140"/>
      <c r="S1249" s="140"/>
      <c r="T1249" s="141"/>
      <c r="U1249" s="140"/>
    </row>
    <row r="1250" spans="17:21" ht="27.95" customHeight="1" x14ac:dyDescent="0.25">
      <c r="Q1250" s="140"/>
      <c r="R1250" s="140"/>
      <c r="S1250" s="140"/>
      <c r="T1250" s="141"/>
      <c r="U1250" s="140"/>
    </row>
    <row r="1251" spans="17:21" ht="27.95" customHeight="1" x14ac:dyDescent="0.25">
      <c r="Q1251" s="140"/>
      <c r="R1251" s="140"/>
      <c r="S1251" s="140"/>
      <c r="T1251" s="141"/>
      <c r="U1251" s="140"/>
    </row>
    <row r="1252" spans="17:21" ht="27.95" customHeight="1" x14ac:dyDescent="0.25">
      <c r="Q1252" s="140"/>
      <c r="R1252" s="140"/>
      <c r="S1252" s="140"/>
      <c r="T1252" s="141"/>
      <c r="U1252" s="140"/>
    </row>
    <row r="1253" spans="17:21" ht="27.95" customHeight="1" x14ac:dyDescent="0.25">
      <c r="Q1253" s="140"/>
      <c r="R1253" s="140"/>
      <c r="S1253" s="140"/>
      <c r="T1253" s="141"/>
      <c r="U1253" s="140"/>
    </row>
    <row r="1254" spans="17:21" ht="27.95" customHeight="1" x14ac:dyDescent="0.25">
      <c r="Q1254" s="140"/>
      <c r="R1254" s="140"/>
      <c r="S1254" s="140"/>
      <c r="T1254" s="141"/>
      <c r="U1254" s="140"/>
    </row>
    <row r="1255" spans="17:21" ht="27.95" customHeight="1" x14ac:dyDescent="0.25">
      <c r="Q1255" s="140"/>
      <c r="R1255" s="140"/>
      <c r="S1255" s="140"/>
      <c r="T1255" s="141"/>
      <c r="U1255" s="140"/>
    </row>
    <row r="1256" spans="17:21" ht="27.95" customHeight="1" x14ac:dyDescent="0.25">
      <c r="Q1256" s="140"/>
      <c r="R1256" s="140"/>
      <c r="S1256" s="140"/>
      <c r="T1256" s="141"/>
      <c r="U1256" s="140"/>
    </row>
    <row r="1257" spans="17:21" ht="27.95" customHeight="1" x14ac:dyDescent="0.25">
      <c r="Q1257" s="140"/>
      <c r="R1257" s="140"/>
      <c r="S1257" s="140"/>
      <c r="T1257" s="141"/>
      <c r="U1257" s="140"/>
    </row>
    <row r="1258" spans="17:21" ht="27.95" customHeight="1" x14ac:dyDescent="0.25">
      <c r="Q1258" s="140"/>
      <c r="R1258" s="140"/>
      <c r="S1258" s="140"/>
      <c r="T1258" s="141"/>
      <c r="U1258" s="140"/>
    </row>
    <row r="1259" spans="17:21" ht="27.95" customHeight="1" x14ac:dyDescent="0.25">
      <c r="Q1259" s="140"/>
      <c r="R1259" s="140"/>
      <c r="S1259" s="140"/>
      <c r="T1259" s="141"/>
      <c r="U1259" s="140"/>
    </row>
    <row r="1260" spans="17:21" ht="27.95" customHeight="1" x14ac:dyDescent="0.25">
      <c r="Q1260" s="140"/>
      <c r="R1260" s="140"/>
      <c r="S1260" s="140"/>
      <c r="T1260" s="141"/>
      <c r="U1260" s="140"/>
    </row>
    <row r="1261" spans="17:21" ht="27.95" customHeight="1" x14ac:dyDescent="0.25">
      <c r="Q1261" s="140"/>
      <c r="R1261" s="140"/>
      <c r="S1261" s="140"/>
      <c r="T1261" s="141"/>
      <c r="U1261" s="140"/>
    </row>
    <row r="1262" spans="17:21" ht="27.95" customHeight="1" x14ac:dyDescent="0.25">
      <c r="Q1262" s="140"/>
      <c r="R1262" s="140"/>
      <c r="S1262" s="140"/>
      <c r="T1262" s="141"/>
      <c r="U1262" s="140"/>
    </row>
    <row r="1263" spans="17:21" ht="27.95" customHeight="1" x14ac:dyDescent="0.25">
      <c r="Q1263" s="140"/>
      <c r="R1263" s="140"/>
      <c r="S1263" s="140"/>
      <c r="T1263" s="141"/>
      <c r="U1263" s="140"/>
    </row>
    <row r="1264" spans="17:21" ht="27.95" customHeight="1" x14ac:dyDescent="0.25">
      <c r="Q1264" s="140"/>
      <c r="R1264" s="140"/>
      <c r="S1264" s="140"/>
      <c r="T1264" s="141"/>
      <c r="U1264" s="140"/>
    </row>
    <row r="1265" spans="17:21" ht="27.95" customHeight="1" x14ac:dyDescent="0.25">
      <c r="Q1265" s="140"/>
      <c r="R1265" s="140"/>
      <c r="S1265" s="140"/>
      <c r="T1265" s="141"/>
      <c r="U1265" s="140"/>
    </row>
    <row r="1266" spans="17:21" ht="27.95" customHeight="1" x14ac:dyDescent="0.25">
      <c r="Q1266" s="140"/>
      <c r="R1266" s="140"/>
      <c r="S1266" s="140"/>
      <c r="T1266" s="141"/>
      <c r="U1266" s="140"/>
    </row>
    <row r="1267" spans="17:21" ht="27.95" customHeight="1" x14ac:dyDescent="0.25">
      <c r="Q1267" s="140"/>
      <c r="R1267" s="140"/>
      <c r="S1267" s="140"/>
      <c r="T1267" s="141"/>
      <c r="U1267" s="140"/>
    </row>
    <row r="1268" spans="17:21" ht="27.95" customHeight="1" x14ac:dyDescent="0.25">
      <c r="Q1268" s="140"/>
      <c r="R1268" s="140"/>
      <c r="S1268" s="140"/>
      <c r="T1268" s="141"/>
      <c r="U1268" s="140"/>
    </row>
    <row r="1269" spans="17:21" ht="27.95" customHeight="1" x14ac:dyDescent="0.25">
      <c r="Q1269" s="140"/>
      <c r="R1269" s="140"/>
      <c r="S1269" s="140"/>
      <c r="T1269" s="141"/>
      <c r="U1269" s="140"/>
    </row>
    <row r="1270" spans="17:21" ht="27.95" customHeight="1" x14ac:dyDescent="0.25">
      <c r="Q1270" s="140"/>
      <c r="R1270" s="140"/>
      <c r="S1270" s="140"/>
      <c r="T1270" s="141"/>
      <c r="U1270" s="140"/>
    </row>
    <row r="1271" spans="17:21" ht="27.95" customHeight="1" x14ac:dyDescent="0.25">
      <c r="Q1271" s="140"/>
      <c r="R1271" s="140"/>
      <c r="S1271" s="140"/>
      <c r="T1271" s="141"/>
      <c r="U1271" s="140"/>
    </row>
    <row r="1272" spans="17:21" ht="27.95" customHeight="1" x14ac:dyDescent="0.25">
      <c r="Q1272" s="140"/>
      <c r="R1272" s="140"/>
      <c r="S1272" s="140"/>
      <c r="T1272" s="141"/>
      <c r="U1272" s="140"/>
    </row>
    <row r="1273" spans="17:21" ht="27.95" customHeight="1" x14ac:dyDescent="0.25">
      <c r="Q1273" s="140"/>
      <c r="R1273" s="140"/>
      <c r="S1273" s="140"/>
      <c r="T1273" s="141"/>
      <c r="U1273" s="140"/>
    </row>
    <row r="1274" spans="17:21" ht="27.95" customHeight="1" x14ac:dyDescent="0.25">
      <c r="Q1274" s="140"/>
      <c r="R1274" s="140"/>
      <c r="S1274" s="140"/>
      <c r="T1274" s="141"/>
      <c r="U1274" s="140"/>
    </row>
    <row r="1275" spans="17:21" ht="27.95" customHeight="1" x14ac:dyDescent="0.25">
      <c r="Q1275" s="140"/>
      <c r="R1275" s="140"/>
      <c r="S1275" s="140"/>
      <c r="T1275" s="141"/>
      <c r="U1275" s="140"/>
    </row>
    <row r="1276" spans="17:21" ht="27.95" customHeight="1" x14ac:dyDescent="0.25">
      <c r="Q1276" s="140"/>
      <c r="R1276" s="140"/>
      <c r="S1276" s="140"/>
      <c r="T1276" s="141"/>
      <c r="U1276" s="140"/>
    </row>
    <row r="1277" spans="17:21" ht="27.95" customHeight="1" x14ac:dyDescent="0.25">
      <c r="Q1277" s="140"/>
      <c r="R1277" s="140"/>
      <c r="S1277" s="140"/>
      <c r="T1277" s="141"/>
      <c r="U1277" s="140"/>
    </row>
    <row r="1278" spans="17:21" ht="27.95" customHeight="1" x14ac:dyDescent="0.25">
      <c r="Q1278" s="140"/>
      <c r="R1278" s="140"/>
      <c r="S1278" s="140"/>
      <c r="T1278" s="141"/>
      <c r="U1278" s="140"/>
    </row>
    <row r="1279" spans="17:21" ht="27.95" customHeight="1" x14ac:dyDescent="0.25">
      <c r="Q1279" s="140"/>
      <c r="R1279" s="140"/>
      <c r="S1279" s="140"/>
      <c r="T1279" s="141"/>
      <c r="U1279" s="140"/>
    </row>
    <row r="1280" spans="17:21" ht="27.95" customHeight="1" x14ac:dyDescent="0.25">
      <c r="Q1280" s="140"/>
      <c r="R1280" s="140"/>
      <c r="S1280" s="140"/>
      <c r="T1280" s="141"/>
      <c r="U1280" s="140"/>
    </row>
    <row r="1281" spans="17:21" ht="27.95" customHeight="1" x14ac:dyDescent="0.25">
      <c r="Q1281" s="140"/>
      <c r="R1281" s="140"/>
      <c r="S1281" s="140"/>
      <c r="T1281" s="141"/>
      <c r="U1281" s="140"/>
    </row>
    <row r="1282" spans="17:21" ht="27.95" customHeight="1" x14ac:dyDescent="0.25">
      <c r="Q1282" s="140"/>
      <c r="R1282" s="140"/>
      <c r="S1282" s="140"/>
      <c r="T1282" s="141"/>
      <c r="U1282" s="140"/>
    </row>
    <row r="1283" spans="17:21" ht="27.95" customHeight="1" x14ac:dyDescent="0.25">
      <c r="Q1283" s="140"/>
      <c r="R1283" s="140"/>
      <c r="S1283" s="140"/>
      <c r="T1283" s="141"/>
      <c r="U1283" s="140"/>
    </row>
    <row r="1284" spans="17:21" ht="27.95" customHeight="1" x14ac:dyDescent="0.25">
      <c r="Q1284" s="140"/>
      <c r="R1284" s="140"/>
      <c r="S1284" s="140"/>
      <c r="T1284" s="141"/>
      <c r="U1284" s="140"/>
    </row>
    <row r="1285" spans="17:21" ht="27.95" customHeight="1" x14ac:dyDescent="0.25">
      <c r="Q1285" s="140"/>
      <c r="R1285" s="140"/>
      <c r="S1285" s="140"/>
      <c r="T1285" s="141"/>
      <c r="U1285" s="140"/>
    </row>
    <row r="1286" spans="17:21" ht="27.95" customHeight="1" x14ac:dyDescent="0.25">
      <c r="Q1286" s="140"/>
      <c r="R1286" s="140"/>
      <c r="S1286" s="140"/>
      <c r="T1286" s="141"/>
      <c r="U1286" s="140"/>
    </row>
    <row r="1287" spans="17:21" ht="27.95" customHeight="1" x14ac:dyDescent="0.25">
      <c r="Q1287" s="140"/>
      <c r="R1287" s="140"/>
      <c r="S1287" s="140"/>
      <c r="T1287" s="141"/>
      <c r="U1287" s="140"/>
    </row>
    <row r="1288" spans="17:21" ht="27.95" customHeight="1" x14ac:dyDescent="0.25">
      <c r="Q1288" s="140"/>
      <c r="R1288" s="140"/>
      <c r="S1288" s="140"/>
      <c r="T1288" s="141"/>
      <c r="U1288" s="140"/>
    </row>
    <row r="1289" spans="17:21" ht="27.95" customHeight="1" x14ac:dyDescent="0.25">
      <c r="Q1289" s="140"/>
      <c r="R1289" s="140"/>
      <c r="S1289" s="140"/>
      <c r="T1289" s="141"/>
      <c r="U1289" s="140"/>
    </row>
    <row r="1290" spans="17:21" ht="27.95" customHeight="1" x14ac:dyDescent="0.25">
      <c r="Q1290" s="140"/>
      <c r="R1290" s="140"/>
      <c r="S1290" s="140"/>
      <c r="T1290" s="141"/>
      <c r="U1290" s="140"/>
    </row>
    <row r="1291" spans="17:21" ht="27.95" customHeight="1" x14ac:dyDescent="0.25">
      <c r="Q1291" s="140"/>
      <c r="R1291" s="140"/>
      <c r="S1291" s="140"/>
      <c r="T1291" s="141"/>
      <c r="U1291" s="140"/>
    </row>
    <row r="1292" spans="17:21" ht="27.95" customHeight="1" x14ac:dyDescent="0.25">
      <c r="Q1292" s="140"/>
      <c r="R1292" s="140"/>
      <c r="S1292" s="140"/>
      <c r="T1292" s="141"/>
      <c r="U1292" s="140"/>
    </row>
    <row r="1293" spans="17:21" ht="27.95" customHeight="1" x14ac:dyDescent="0.25">
      <c r="Q1293" s="140"/>
      <c r="R1293" s="140"/>
      <c r="S1293" s="140"/>
      <c r="T1293" s="141"/>
      <c r="U1293" s="140"/>
    </row>
    <row r="1294" spans="17:21" ht="27.95" customHeight="1" x14ac:dyDescent="0.25">
      <c r="Q1294" s="140"/>
      <c r="R1294" s="140"/>
      <c r="S1294" s="140"/>
      <c r="T1294" s="141"/>
      <c r="U1294" s="140"/>
    </row>
    <row r="1295" spans="17:21" ht="27.95" customHeight="1" x14ac:dyDescent="0.25">
      <c r="Q1295" s="140"/>
      <c r="R1295" s="140"/>
      <c r="S1295" s="140"/>
      <c r="T1295" s="141"/>
      <c r="U1295" s="140"/>
    </row>
    <row r="1296" spans="17:21" ht="27.95" customHeight="1" x14ac:dyDescent="0.25">
      <c r="Q1296" s="140"/>
      <c r="R1296" s="140"/>
      <c r="S1296" s="140"/>
      <c r="T1296" s="141"/>
      <c r="U1296" s="140"/>
    </row>
    <row r="1297" spans="17:21" ht="27.95" customHeight="1" x14ac:dyDescent="0.25">
      <c r="Q1297" s="140"/>
      <c r="R1297" s="140"/>
      <c r="S1297" s="140"/>
      <c r="T1297" s="141"/>
      <c r="U1297" s="140"/>
    </row>
    <row r="1298" spans="17:21" ht="27.95" customHeight="1" x14ac:dyDescent="0.25">
      <c r="Q1298" s="140"/>
      <c r="R1298" s="140"/>
      <c r="S1298" s="140"/>
      <c r="T1298" s="141"/>
      <c r="U1298" s="140"/>
    </row>
    <row r="1299" spans="17:21" ht="27.95" customHeight="1" x14ac:dyDescent="0.25">
      <c r="Q1299" s="140"/>
      <c r="R1299" s="140"/>
      <c r="S1299" s="140"/>
      <c r="T1299" s="141"/>
      <c r="U1299" s="140"/>
    </row>
    <row r="1300" spans="17:21" ht="27.95" customHeight="1" x14ac:dyDescent="0.25">
      <c r="Q1300" s="140"/>
      <c r="R1300" s="140"/>
      <c r="S1300" s="140"/>
      <c r="T1300" s="141"/>
      <c r="U1300" s="140"/>
    </row>
    <row r="1301" spans="17:21" ht="27.95" customHeight="1" x14ac:dyDescent="0.25">
      <c r="Q1301" s="140"/>
      <c r="R1301" s="140"/>
      <c r="S1301" s="140"/>
      <c r="T1301" s="141"/>
      <c r="U1301" s="140"/>
    </row>
    <row r="1302" spans="17:21" ht="27.95" customHeight="1" x14ac:dyDescent="0.25">
      <c r="Q1302" s="140"/>
      <c r="R1302" s="140"/>
      <c r="S1302" s="140"/>
      <c r="T1302" s="141"/>
      <c r="U1302" s="140"/>
    </row>
    <row r="1303" spans="17:21" ht="27.95" customHeight="1" x14ac:dyDescent="0.25">
      <c r="Q1303" s="140"/>
      <c r="R1303" s="140"/>
      <c r="S1303" s="140"/>
      <c r="T1303" s="141"/>
      <c r="U1303" s="140"/>
    </row>
    <row r="1304" spans="17:21" ht="27.95" customHeight="1" x14ac:dyDescent="0.25">
      <c r="Q1304" s="140"/>
      <c r="R1304" s="140"/>
      <c r="S1304" s="140"/>
      <c r="T1304" s="141"/>
      <c r="U1304" s="140"/>
    </row>
    <row r="1305" spans="17:21" ht="27.95" customHeight="1" x14ac:dyDescent="0.25">
      <c r="Q1305" s="140"/>
      <c r="R1305" s="140"/>
      <c r="S1305" s="140"/>
      <c r="T1305" s="141"/>
      <c r="U1305" s="140"/>
    </row>
    <row r="1306" spans="17:21" ht="27.95" customHeight="1" x14ac:dyDescent="0.25">
      <c r="Q1306" s="140"/>
      <c r="R1306" s="140"/>
      <c r="S1306" s="140"/>
      <c r="T1306" s="141"/>
      <c r="U1306" s="140"/>
    </row>
    <row r="1307" spans="17:21" ht="27.95" customHeight="1" x14ac:dyDescent="0.25">
      <c r="Q1307" s="140"/>
      <c r="R1307" s="140"/>
      <c r="S1307" s="140"/>
      <c r="T1307" s="141"/>
      <c r="U1307" s="140"/>
    </row>
    <row r="1308" spans="17:21" ht="27.95" customHeight="1" x14ac:dyDescent="0.25">
      <c r="Q1308" s="140"/>
      <c r="R1308" s="140"/>
      <c r="S1308" s="140"/>
      <c r="T1308" s="141"/>
      <c r="U1308" s="140"/>
    </row>
    <row r="1309" spans="17:21" ht="27.95" customHeight="1" x14ac:dyDescent="0.25">
      <c r="Q1309" s="140"/>
      <c r="R1309" s="140"/>
      <c r="S1309" s="140"/>
      <c r="T1309" s="141"/>
      <c r="U1309" s="140"/>
    </row>
    <row r="1310" spans="17:21" ht="27.95" customHeight="1" x14ac:dyDescent="0.25">
      <c r="Q1310" s="140"/>
      <c r="R1310" s="140"/>
      <c r="S1310" s="140"/>
      <c r="T1310" s="141"/>
      <c r="U1310" s="140"/>
    </row>
    <row r="1311" spans="17:21" ht="27.95" customHeight="1" x14ac:dyDescent="0.25">
      <c r="Q1311" s="140"/>
      <c r="R1311" s="140"/>
      <c r="S1311" s="140"/>
      <c r="T1311" s="141"/>
      <c r="U1311" s="140"/>
    </row>
    <row r="1312" spans="17:21" ht="27.95" customHeight="1" x14ac:dyDescent="0.25">
      <c r="Q1312" s="140"/>
      <c r="R1312" s="140"/>
      <c r="S1312" s="140"/>
      <c r="T1312" s="141"/>
      <c r="U1312" s="140"/>
    </row>
    <row r="1313" spans="17:21" ht="27.95" customHeight="1" x14ac:dyDescent="0.25">
      <c r="Q1313" s="140"/>
      <c r="R1313" s="140"/>
      <c r="S1313" s="140"/>
      <c r="T1313" s="141"/>
      <c r="U1313" s="140"/>
    </row>
    <row r="1314" spans="17:21" ht="27.95" customHeight="1" x14ac:dyDescent="0.25">
      <c r="Q1314" s="140"/>
      <c r="R1314" s="140"/>
      <c r="S1314" s="140"/>
      <c r="T1314" s="141"/>
      <c r="U1314" s="140"/>
    </row>
    <row r="1315" spans="17:21" ht="27.95" customHeight="1" x14ac:dyDescent="0.25">
      <c r="Q1315" s="140"/>
      <c r="R1315" s="140"/>
      <c r="S1315" s="140"/>
      <c r="T1315" s="141"/>
      <c r="U1315" s="140"/>
    </row>
    <row r="1316" spans="17:21" ht="27.95" customHeight="1" x14ac:dyDescent="0.25">
      <c r="Q1316" s="140"/>
      <c r="R1316" s="140"/>
      <c r="S1316" s="140"/>
      <c r="T1316" s="141"/>
      <c r="U1316" s="140"/>
    </row>
    <row r="1317" spans="17:21" ht="27.95" customHeight="1" x14ac:dyDescent="0.25">
      <c r="Q1317" s="140"/>
      <c r="R1317" s="140"/>
      <c r="S1317" s="140"/>
      <c r="T1317" s="141"/>
      <c r="U1317" s="140"/>
    </row>
    <row r="1318" spans="17:21" ht="27.95" customHeight="1" x14ac:dyDescent="0.25">
      <c r="Q1318" s="140"/>
      <c r="R1318" s="140"/>
      <c r="S1318" s="140"/>
      <c r="T1318" s="141"/>
      <c r="U1318" s="140"/>
    </row>
    <row r="1319" spans="17:21" ht="27.95" customHeight="1" x14ac:dyDescent="0.25">
      <c r="Q1319" s="140"/>
      <c r="R1319" s="140"/>
      <c r="S1319" s="140"/>
      <c r="T1319" s="141"/>
      <c r="U1319" s="140"/>
    </row>
    <row r="1320" spans="17:21" ht="27.95" customHeight="1" x14ac:dyDescent="0.25">
      <c r="Q1320" s="140"/>
      <c r="R1320" s="140"/>
      <c r="S1320" s="140"/>
      <c r="T1320" s="141"/>
      <c r="U1320" s="140"/>
    </row>
    <row r="1321" spans="17:21" ht="27.95" customHeight="1" x14ac:dyDescent="0.25">
      <c r="Q1321" s="140"/>
      <c r="R1321" s="140"/>
      <c r="S1321" s="140"/>
      <c r="T1321" s="141"/>
      <c r="U1321" s="140"/>
    </row>
    <row r="1322" spans="17:21" ht="27.95" customHeight="1" x14ac:dyDescent="0.25">
      <c r="Q1322" s="140"/>
      <c r="R1322" s="140"/>
      <c r="S1322" s="140"/>
      <c r="T1322" s="141"/>
      <c r="U1322" s="140"/>
    </row>
    <row r="1323" spans="17:21" ht="27.95" customHeight="1" x14ac:dyDescent="0.25">
      <c r="Q1323" s="140"/>
      <c r="R1323" s="140"/>
      <c r="S1323" s="140"/>
      <c r="T1323" s="141"/>
      <c r="U1323" s="140"/>
    </row>
    <row r="1324" spans="17:21" ht="27.95" customHeight="1" x14ac:dyDescent="0.25">
      <c r="Q1324" s="140"/>
      <c r="R1324" s="140"/>
      <c r="S1324" s="140"/>
      <c r="T1324" s="141"/>
      <c r="U1324" s="140"/>
    </row>
    <row r="1325" spans="17:21" ht="27.95" customHeight="1" x14ac:dyDescent="0.25">
      <c r="Q1325" s="140"/>
      <c r="R1325" s="140"/>
      <c r="S1325" s="140"/>
      <c r="T1325" s="141"/>
      <c r="U1325" s="140"/>
    </row>
    <row r="1326" spans="17:21" ht="27.95" customHeight="1" x14ac:dyDescent="0.25">
      <c r="Q1326" s="140"/>
      <c r="R1326" s="140"/>
      <c r="S1326" s="140"/>
      <c r="T1326" s="141"/>
      <c r="U1326" s="140"/>
    </row>
    <row r="1327" spans="17:21" ht="27.95" customHeight="1" x14ac:dyDescent="0.25">
      <c r="Q1327" s="140"/>
      <c r="R1327" s="140"/>
      <c r="S1327" s="140"/>
      <c r="T1327" s="141"/>
      <c r="U1327" s="140"/>
    </row>
    <row r="1328" spans="17:21" ht="27.95" customHeight="1" x14ac:dyDescent="0.25">
      <c r="Q1328" s="151"/>
      <c r="R1328" s="151"/>
      <c r="S1328" s="151"/>
    </row>
    <row r="6551" spans="17:20" ht="27.95" customHeight="1" x14ac:dyDescent="0.25">
      <c r="Q6551" s="152"/>
      <c r="R6551" s="152"/>
      <c r="S6551" s="152"/>
    </row>
    <row r="6552" spans="17:20" ht="27.95" customHeight="1" x14ac:dyDescent="0.25">
      <c r="Q6552" s="140"/>
      <c r="R6552" s="140"/>
      <c r="S6552" s="140"/>
      <c r="T6552" s="141"/>
    </row>
    <row r="6553" spans="17:20" ht="27.95" customHeight="1" x14ac:dyDescent="0.25">
      <c r="Q6553" s="140"/>
      <c r="R6553" s="140"/>
      <c r="S6553" s="140"/>
      <c r="T6553" s="141"/>
    </row>
    <row r="6554" spans="17:20" ht="27.95" customHeight="1" x14ac:dyDescent="0.25">
      <c r="Q6554" s="140"/>
      <c r="R6554" s="140"/>
      <c r="S6554" s="140"/>
      <c r="T6554" s="141"/>
    </row>
    <row r="6555" spans="17:20" ht="27.95" customHeight="1" x14ac:dyDescent="0.25">
      <c r="Q6555" s="140"/>
      <c r="R6555" s="140"/>
      <c r="S6555" s="140"/>
      <c r="T6555" s="141"/>
    </row>
    <row r="6556" spans="17:20" ht="27.95" customHeight="1" x14ac:dyDescent="0.25">
      <c r="Q6556" s="140"/>
      <c r="R6556" s="140"/>
      <c r="S6556" s="140"/>
      <c r="T6556" s="141"/>
    </row>
    <row r="6557" spans="17:20" ht="27.95" customHeight="1" x14ac:dyDescent="0.25">
      <c r="Q6557" s="140"/>
      <c r="R6557" s="140"/>
      <c r="S6557" s="140"/>
      <c r="T6557" s="141"/>
    </row>
    <row r="6558" spans="17:20" ht="27.95" customHeight="1" x14ac:dyDescent="0.25">
      <c r="Q6558" s="140"/>
      <c r="R6558" s="140"/>
      <c r="S6558" s="140"/>
      <c r="T6558" s="141"/>
    </row>
    <row r="6559" spans="17:20" ht="27.95" customHeight="1" x14ac:dyDescent="0.25">
      <c r="Q6559" s="140"/>
      <c r="R6559" s="140"/>
      <c r="S6559" s="140"/>
      <c r="T6559" s="141"/>
    </row>
    <row r="6560" spans="17:20" ht="27.95" customHeight="1" x14ac:dyDescent="0.25">
      <c r="Q6560" s="140"/>
      <c r="R6560" s="140"/>
      <c r="S6560" s="140"/>
      <c r="T6560" s="141"/>
    </row>
    <row r="6561" spans="17:20" ht="27.95" customHeight="1" x14ac:dyDescent="0.25">
      <c r="Q6561" s="140"/>
      <c r="R6561" s="140"/>
      <c r="S6561" s="140"/>
      <c r="T6561" s="141"/>
    </row>
    <row r="6562" spans="17:20" ht="27.95" customHeight="1" x14ac:dyDescent="0.25">
      <c r="Q6562" s="140"/>
      <c r="R6562" s="140"/>
      <c r="S6562" s="140"/>
      <c r="T6562" s="141"/>
    </row>
    <row r="6563" spans="17:20" ht="27.95" customHeight="1" x14ac:dyDescent="0.25">
      <c r="Q6563" s="140"/>
      <c r="R6563" s="140"/>
      <c r="S6563" s="140"/>
      <c r="T6563" s="141"/>
    </row>
    <row r="6564" spans="17:20" ht="27.95" customHeight="1" x14ac:dyDescent="0.25">
      <c r="Q6564" s="140"/>
      <c r="R6564" s="140"/>
      <c r="S6564" s="140"/>
      <c r="T6564" s="141"/>
    </row>
    <row r="6565" spans="17:20" ht="27.95" customHeight="1" x14ac:dyDescent="0.25">
      <c r="Q6565" s="140"/>
      <c r="R6565" s="140"/>
      <c r="S6565" s="140"/>
      <c r="T6565" s="141"/>
    </row>
    <row r="6566" spans="17:20" ht="27.95" customHeight="1" x14ac:dyDescent="0.25">
      <c r="Q6566" s="140"/>
      <c r="R6566" s="140"/>
      <c r="S6566" s="140"/>
      <c r="T6566" s="141"/>
    </row>
    <row r="6567" spans="17:20" ht="27.95" customHeight="1" x14ac:dyDescent="0.25">
      <c r="Q6567" s="140"/>
      <c r="R6567" s="140"/>
      <c r="S6567" s="140"/>
      <c r="T6567" s="141"/>
    </row>
    <row r="6568" spans="17:20" ht="27.95" customHeight="1" x14ac:dyDescent="0.25">
      <c r="Q6568" s="140"/>
      <c r="R6568" s="140"/>
      <c r="S6568" s="140"/>
      <c r="T6568" s="141"/>
    </row>
    <row r="6569" spans="17:20" ht="27.95" customHeight="1" x14ac:dyDescent="0.25">
      <c r="Q6569" s="140"/>
      <c r="R6569" s="140"/>
      <c r="S6569" s="140"/>
      <c r="T6569" s="141"/>
    </row>
    <row r="6570" spans="17:20" ht="27.95" customHeight="1" x14ac:dyDescent="0.25">
      <c r="Q6570" s="140"/>
      <c r="R6570" s="140"/>
      <c r="S6570" s="140"/>
      <c r="T6570" s="141"/>
    </row>
    <row r="6571" spans="17:20" ht="27.95" customHeight="1" x14ac:dyDescent="0.25">
      <c r="Q6571" s="140"/>
      <c r="R6571" s="140"/>
      <c r="S6571" s="140"/>
      <c r="T6571" s="141"/>
    </row>
    <row r="6572" spans="17:20" ht="27.95" customHeight="1" x14ac:dyDescent="0.25">
      <c r="Q6572" s="140"/>
      <c r="R6572" s="140"/>
      <c r="S6572" s="140"/>
      <c r="T6572" s="141"/>
    </row>
    <row r="6573" spans="17:20" ht="27.95" customHeight="1" x14ac:dyDescent="0.25">
      <c r="Q6573" s="140"/>
      <c r="R6573" s="140"/>
      <c r="S6573" s="140"/>
      <c r="T6573" s="141"/>
    </row>
    <row r="6574" spans="17:20" ht="27.95" customHeight="1" x14ac:dyDescent="0.25">
      <c r="Q6574" s="140"/>
      <c r="R6574" s="140"/>
      <c r="S6574" s="140"/>
      <c r="T6574" s="141"/>
    </row>
    <row r="6575" spans="17:20" ht="27.95" customHeight="1" x14ac:dyDescent="0.25">
      <c r="Q6575" s="140"/>
      <c r="R6575" s="140"/>
      <c r="S6575" s="140"/>
      <c r="T6575" s="141"/>
    </row>
    <row r="6576" spans="17:20" ht="27.95" customHeight="1" x14ac:dyDescent="0.25">
      <c r="Q6576" s="140"/>
      <c r="R6576" s="140"/>
      <c r="S6576" s="140"/>
      <c r="T6576" s="141"/>
    </row>
    <row r="6577" spans="17:20" ht="27.95" customHeight="1" x14ac:dyDescent="0.25">
      <c r="Q6577" s="140"/>
      <c r="R6577" s="140"/>
      <c r="S6577" s="140"/>
      <c r="T6577" s="141"/>
    </row>
    <row r="6578" spans="17:20" ht="27.95" customHeight="1" x14ac:dyDescent="0.25">
      <c r="Q6578" s="140"/>
      <c r="R6578" s="140"/>
      <c r="S6578" s="140"/>
      <c r="T6578" s="141"/>
    </row>
    <row r="6579" spans="17:20" ht="27.95" customHeight="1" x14ac:dyDescent="0.25">
      <c r="Q6579" s="140"/>
      <c r="R6579" s="140"/>
      <c r="S6579" s="140"/>
      <c r="T6579" s="141"/>
    </row>
    <row r="6580" spans="17:20" ht="27.95" customHeight="1" x14ac:dyDescent="0.25">
      <c r="Q6580" s="140"/>
      <c r="R6580" s="140"/>
      <c r="S6580" s="140"/>
      <c r="T6580" s="141"/>
    </row>
    <row r="6581" spans="17:20" ht="27.95" customHeight="1" x14ac:dyDescent="0.25">
      <c r="Q6581" s="140"/>
      <c r="R6581" s="140"/>
      <c r="S6581" s="140"/>
      <c r="T6581" s="141"/>
    </row>
    <row r="6582" spans="17:20" ht="27.95" customHeight="1" x14ac:dyDescent="0.25">
      <c r="Q6582" s="140"/>
      <c r="R6582" s="140"/>
      <c r="S6582" s="140"/>
      <c r="T6582" s="141"/>
    </row>
    <row r="6583" spans="17:20" ht="27.95" customHeight="1" x14ac:dyDescent="0.25">
      <c r="Q6583" s="140"/>
      <c r="R6583" s="140"/>
      <c r="S6583" s="140"/>
      <c r="T6583" s="141"/>
    </row>
    <row r="6584" spans="17:20" ht="27.95" customHeight="1" x14ac:dyDescent="0.25">
      <c r="Q6584" s="140"/>
      <c r="R6584" s="140"/>
      <c r="S6584" s="140"/>
      <c r="T6584" s="141"/>
    </row>
    <row r="6585" spans="17:20" ht="27.95" customHeight="1" x14ac:dyDescent="0.25">
      <c r="Q6585" s="140"/>
      <c r="R6585" s="140"/>
      <c r="S6585" s="140"/>
      <c r="T6585" s="141"/>
    </row>
    <row r="6586" spans="17:20" ht="27.95" customHeight="1" x14ac:dyDescent="0.25">
      <c r="Q6586" s="140"/>
      <c r="R6586" s="140"/>
      <c r="S6586" s="140"/>
      <c r="T6586" s="141"/>
    </row>
    <row r="6587" spans="17:20" ht="27.95" customHeight="1" x14ac:dyDescent="0.25">
      <c r="Q6587" s="140"/>
      <c r="R6587" s="140"/>
      <c r="S6587" s="140"/>
      <c r="T6587" s="141"/>
    </row>
    <row r="6588" spans="17:20" ht="27.95" customHeight="1" x14ac:dyDescent="0.25">
      <c r="Q6588" s="140"/>
      <c r="R6588" s="140"/>
      <c r="S6588" s="140"/>
      <c r="T6588" s="141"/>
    </row>
    <row r="6589" spans="17:20" ht="27.95" customHeight="1" x14ac:dyDescent="0.25">
      <c r="Q6589" s="140"/>
      <c r="R6589" s="140"/>
      <c r="S6589" s="140"/>
      <c r="T6589" s="141"/>
    </row>
    <row r="6590" spans="17:20" ht="27.95" customHeight="1" x14ac:dyDescent="0.25">
      <c r="Q6590" s="140"/>
      <c r="R6590" s="140"/>
      <c r="S6590" s="140"/>
      <c r="T6590" s="141"/>
    </row>
    <row r="6591" spans="17:20" ht="27.95" customHeight="1" x14ac:dyDescent="0.25">
      <c r="Q6591" s="140"/>
      <c r="R6591" s="140"/>
      <c r="S6591" s="140"/>
      <c r="T6591" s="141"/>
    </row>
    <row r="6592" spans="17:20" ht="27.95" customHeight="1" x14ac:dyDescent="0.25">
      <c r="Q6592" s="140"/>
      <c r="R6592" s="140"/>
      <c r="S6592" s="140"/>
      <c r="T6592" s="141"/>
    </row>
    <row r="6593" spans="17:20" ht="27.95" customHeight="1" x14ac:dyDescent="0.25">
      <c r="Q6593" s="140"/>
      <c r="R6593" s="140"/>
      <c r="S6593" s="140"/>
      <c r="T6593" s="141"/>
    </row>
    <row r="6594" spans="17:20" ht="27.95" customHeight="1" x14ac:dyDescent="0.25">
      <c r="Q6594" s="140"/>
      <c r="R6594" s="140"/>
      <c r="S6594" s="140"/>
      <c r="T6594" s="141"/>
    </row>
    <row r="6595" spans="17:20" ht="27.95" customHeight="1" x14ac:dyDescent="0.25">
      <c r="Q6595" s="140"/>
      <c r="R6595" s="140"/>
      <c r="S6595" s="140"/>
      <c r="T6595" s="141"/>
    </row>
    <row r="6596" spans="17:20" ht="27.95" customHeight="1" x14ac:dyDescent="0.25">
      <c r="Q6596" s="140"/>
      <c r="R6596" s="140"/>
      <c r="S6596" s="140"/>
      <c r="T6596" s="141"/>
    </row>
    <row r="6597" spans="17:20" ht="27.95" customHeight="1" x14ac:dyDescent="0.25">
      <c r="Q6597" s="140"/>
      <c r="R6597" s="140"/>
      <c r="S6597" s="140"/>
      <c r="T6597" s="141"/>
    </row>
    <row r="6598" spans="17:20" ht="27.95" customHeight="1" x14ac:dyDescent="0.25">
      <c r="Q6598" s="140"/>
      <c r="R6598" s="140"/>
      <c r="S6598" s="140"/>
      <c r="T6598" s="141"/>
    </row>
    <row r="6599" spans="17:20" ht="27.95" customHeight="1" x14ac:dyDescent="0.25">
      <c r="Q6599" s="140"/>
      <c r="R6599" s="140"/>
      <c r="S6599" s="140"/>
      <c r="T6599" s="141"/>
    </row>
    <row r="6600" spans="17:20" ht="27.95" customHeight="1" x14ac:dyDescent="0.25">
      <c r="Q6600" s="140"/>
      <c r="R6600" s="140"/>
      <c r="S6600" s="140"/>
      <c r="T6600" s="141"/>
    </row>
    <row r="6601" spans="17:20" ht="27.95" customHeight="1" x14ac:dyDescent="0.25">
      <c r="Q6601" s="140"/>
      <c r="R6601" s="140"/>
      <c r="S6601" s="140"/>
      <c r="T6601" s="141"/>
    </row>
    <row r="6602" spans="17:20" ht="27.95" customHeight="1" x14ac:dyDescent="0.25">
      <c r="Q6602" s="140"/>
      <c r="R6602" s="140"/>
      <c r="S6602" s="140"/>
      <c r="T6602" s="141"/>
    </row>
    <row r="6603" spans="17:20" ht="27.95" customHeight="1" x14ac:dyDescent="0.25">
      <c r="Q6603" s="140"/>
      <c r="R6603" s="140"/>
      <c r="S6603" s="140"/>
      <c r="T6603" s="141"/>
    </row>
    <row r="6604" spans="17:20" ht="27.95" customHeight="1" x14ac:dyDescent="0.25">
      <c r="Q6604" s="140"/>
      <c r="R6604" s="140"/>
      <c r="S6604" s="140"/>
      <c r="T6604" s="141"/>
    </row>
    <row r="6605" spans="17:20" ht="27.95" customHeight="1" x14ac:dyDescent="0.25">
      <c r="Q6605" s="140"/>
      <c r="R6605" s="140"/>
      <c r="S6605" s="140"/>
      <c r="T6605" s="141"/>
    </row>
    <row r="6606" spans="17:20" ht="27.95" customHeight="1" x14ac:dyDescent="0.25">
      <c r="Q6606" s="140"/>
      <c r="R6606" s="140"/>
      <c r="S6606" s="140"/>
      <c r="T6606" s="141"/>
    </row>
    <row r="6607" spans="17:20" ht="27.95" customHeight="1" x14ac:dyDescent="0.25">
      <c r="Q6607" s="140"/>
      <c r="R6607" s="140"/>
      <c r="S6607" s="140"/>
      <c r="T6607" s="141"/>
    </row>
    <row r="6608" spans="17:20" ht="27.95" customHeight="1" x14ac:dyDescent="0.25">
      <c r="Q6608" s="140"/>
      <c r="R6608" s="140"/>
      <c r="S6608" s="140"/>
      <c r="T6608" s="141"/>
    </row>
    <row r="6609" spans="17:20" ht="27.95" customHeight="1" x14ac:dyDescent="0.25">
      <c r="Q6609" s="140"/>
      <c r="R6609" s="140"/>
      <c r="S6609" s="140"/>
      <c r="T6609" s="141"/>
    </row>
    <row r="6610" spans="17:20" ht="27.95" customHeight="1" x14ac:dyDescent="0.25">
      <c r="Q6610" s="140"/>
      <c r="R6610" s="140"/>
      <c r="S6610" s="140"/>
      <c r="T6610" s="141"/>
    </row>
    <row r="6611" spans="17:20" ht="27.95" customHeight="1" x14ac:dyDescent="0.25">
      <c r="Q6611" s="140"/>
      <c r="R6611" s="140"/>
      <c r="S6611" s="140"/>
      <c r="T6611" s="141"/>
    </row>
    <row r="6612" spans="17:20" ht="27.95" customHeight="1" x14ac:dyDescent="0.25">
      <c r="Q6612" s="140"/>
      <c r="R6612" s="140"/>
      <c r="S6612" s="140"/>
      <c r="T6612" s="141"/>
    </row>
    <row r="6613" spans="17:20" ht="27.95" customHeight="1" x14ac:dyDescent="0.25">
      <c r="Q6613" s="140"/>
      <c r="R6613" s="140"/>
      <c r="S6613" s="140"/>
      <c r="T6613" s="141"/>
    </row>
    <row r="6614" spans="17:20" ht="27.95" customHeight="1" x14ac:dyDescent="0.25">
      <c r="Q6614" s="140"/>
      <c r="R6614" s="140"/>
      <c r="S6614" s="140"/>
      <c r="T6614" s="141"/>
    </row>
    <row r="6615" spans="17:20" ht="27.95" customHeight="1" x14ac:dyDescent="0.25">
      <c r="Q6615" s="140"/>
      <c r="R6615" s="140"/>
      <c r="S6615" s="140"/>
      <c r="T6615" s="141"/>
    </row>
    <row r="6616" spans="17:20" ht="27.95" customHeight="1" x14ac:dyDescent="0.25">
      <c r="Q6616" s="140"/>
      <c r="R6616" s="140"/>
      <c r="S6616" s="140"/>
      <c r="T6616" s="141"/>
    </row>
    <row r="6617" spans="17:20" ht="27.95" customHeight="1" x14ac:dyDescent="0.25">
      <c r="Q6617" s="140"/>
      <c r="R6617" s="140"/>
      <c r="S6617" s="140"/>
      <c r="T6617" s="141"/>
    </row>
    <row r="6618" spans="17:20" ht="27.95" customHeight="1" x14ac:dyDescent="0.25">
      <c r="Q6618" s="140"/>
      <c r="R6618" s="140"/>
      <c r="S6618" s="140"/>
      <c r="T6618" s="141"/>
    </row>
    <row r="6619" spans="17:20" ht="27.95" customHeight="1" x14ac:dyDescent="0.25">
      <c r="Q6619" s="140"/>
      <c r="R6619" s="140"/>
      <c r="S6619" s="140"/>
      <c r="T6619" s="141"/>
    </row>
    <row r="6620" spans="17:20" ht="27.95" customHeight="1" x14ac:dyDescent="0.25">
      <c r="Q6620" s="140"/>
      <c r="R6620" s="140"/>
      <c r="S6620" s="140"/>
      <c r="T6620" s="141"/>
    </row>
    <row r="6621" spans="17:20" ht="27.95" customHeight="1" x14ac:dyDescent="0.25">
      <c r="Q6621" s="140"/>
      <c r="R6621" s="140"/>
      <c r="S6621" s="140"/>
      <c r="T6621" s="141"/>
    </row>
    <row r="6622" spans="17:20" ht="27.95" customHeight="1" x14ac:dyDescent="0.25">
      <c r="Q6622" s="140"/>
      <c r="R6622" s="140"/>
      <c r="S6622" s="140"/>
      <c r="T6622" s="141"/>
    </row>
    <row r="6623" spans="17:20" ht="27.95" customHeight="1" x14ac:dyDescent="0.25">
      <c r="Q6623" s="140"/>
      <c r="R6623" s="140"/>
      <c r="S6623" s="140"/>
      <c r="T6623" s="141"/>
    </row>
    <row r="6624" spans="17:20" ht="27.95" customHeight="1" x14ac:dyDescent="0.25">
      <c r="Q6624" s="140"/>
      <c r="R6624" s="140"/>
      <c r="S6624" s="140"/>
      <c r="T6624" s="141"/>
    </row>
    <row r="6625" spans="17:20" ht="27.95" customHeight="1" x14ac:dyDescent="0.25">
      <c r="Q6625" s="140"/>
      <c r="R6625" s="140"/>
      <c r="S6625" s="140"/>
      <c r="T6625" s="141"/>
    </row>
    <row r="6626" spans="17:20" ht="27.95" customHeight="1" x14ac:dyDescent="0.25">
      <c r="Q6626" s="140"/>
      <c r="R6626" s="140"/>
      <c r="S6626" s="140"/>
      <c r="T6626" s="141"/>
    </row>
    <row r="6627" spans="17:20" ht="27.95" customHeight="1" x14ac:dyDescent="0.25">
      <c r="Q6627" s="140"/>
      <c r="R6627" s="140"/>
      <c r="S6627" s="140"/>
      <c r="T6627" s="141"/>
    </row>
    <row r="6628" spans="17:20" ht="27.95" customHeight="1" x14ac:dyDescent="0.25">
      <c r="Q6628" s="140"/>
      <c r="R6628" s="140"/>
      <c r="S6628" s="140"/>
      <c r="T6628" s="141"/>
    </row>
    <row r="6629" spans="17:20" ht="27.95" customHeight="1" x14ac:dyDescent="0.25">
      <c r="Q6629" s="140"/>
      <c r="R6629" s="140"/>
      <c r="S6629" s="140"/>
      <c r="T6629" s="141"/>
    </row>
    <row r="6630" spans="17:20" ht="27.95" customHeight="1" x14ac:dyDescent="0.25">
      <c r="Q6630" s="140"/>
      <c r="R6630" s="140"/>
      <c r="S6630" s="140"/>
      <c r="T6630" s="141"/>
    </row>
    <row r="6631" spans="17:20" ht="27.95" customHeight="1" x14ac:dyDescent="0.25">
      <c r="Q6631" s="140"/>
      <c r="R6631" s="140"/>
      <c r="S6631" s="140"/>
      <c r="T6631" s="141"/>
    </row>
    <row r="6632" spans="17:20" ht="27.95" customHeight="1" x14ac:dyDescent="0.25">
      <c r="Q6632" s="140"/>
      <c r="R6632" s="140"/>
      <c r="S6632" s="140"/>
      <c r="T6632" s="141"/>
    </row>
    <row r="6633" spans="17:20" ht="27.95" customHeight="1" x14ac:dyDescent="0.25">
      <c r="Q6633" s="140"/>
      <c r="R6633" s="140"/>
      <c r="S6633" s="140"/>
      <c r="T6633" s="141"/>
    </row>
    <row r="6634" spans="17:20" ht="27.95" customHeight="1" x14ac:dyDescent="0.25">
      <c r="Q6634" s="140"/>
      <c r="R6634" s="140"/>
      <c r="S6634" s="140"/>
      <c r="T6634" s="141"/>
    </row>
    <row r="6635" spans="17:20" ht="27.95" customHeight="1" x14ac:dyDescent="0.25">
      <c r="Q6635" s="140"/>
      <c r="R6635" s="140"/>
      <c r="S6635" s="140"/>
      <c r="T6635" s="141"/>
    </row>
    <row r="6636" spans="17:20" ht="27.95" customHeight="1" x14ac:dyDescent="0.25">
      <c r="Q6636" s="140"/>
      <c r="R6636" s="140"/>
      <c r="S6636" s="140"/>
      <c r="T6636" s="141"/>
    </row>
    <row r="6637" spans="17:20" ht="27.95" customHeight="1" x14ac:dyDescent="0.25">
      <c r="Q6637" s="140"/>
      <c r="R6637" s="140"/>
      <c r="S6637" s="140"/>
      <c r="T6637" s="141"/>
    </row>
    <row r="6638" spans="17:20" ht="27.95" customHeight="1" x14ac:dyDescent="0.25">
      <c r="Q6638" s="140"/>
      <c r="R6638" s="140"/>
      <c r="S6638" s="140"/>
      <c r="T6638" s="141"/>
    </row>
    <row r="6639" spans="17:20" ht="27.95" customHeight="1" x14ac:dyDescent="0.25">
      <c r="Q6639" s="140"/>
      <c r="R6639" s="140"/>
      <c r="S6639" s="140"/>
      <c r="T6639" s="141"/>
    </row>
    <row r="6640" spans="17:20" ht="27.95" customHeight="1" x14ac:dyDescent="0.25">
      <c r="Q6640" s="140"/>
      <c r="R6640" s="140"/>
      <c r="S6640" s="140"/>
      <c r="T6640" s="141"/>
    </row>
    <row r="6641" spans="17:20" ht="27.95" customHeight="1" x14ac:dyDescent="0.25">
      <c r="Q6641" s="140"/>
      <c r="R6641" s="140"/>
      <c r="S6641" s="140"/>
      <c r="T6641" s="141"/>
    </row>
    <row r="6642" spans="17:20" ht="27.95" customHeight="1" x14ac:dyDescent="0.25">
      <c r="Q6642" s="140"/>
      <c r="R6642" s="140"/>
      <c r="S6642" s="140"/>
      <c r="T6642" s="141"/>
    </row>
    <row r="6643" spans="17:20" ht="27.95" customHeight="1" x14ac:dyDescent="0.25">
      <c r="Q6643" s="140"/>
      <c r="R6643" s="140"/>
      <c r="S6643" s="140"/>
      <c r="T6643" s="141"/>
    </row>
    <row r="6644" spans="17:20" ht="27.95" customHeight="1" x14ac:dyDescent="0.25">
      <c r="Q6644" s="140"/>
      <c r="R6644" s="140"/>
      <c r="S6644" s="140"/>
      <c r="T6644" s="141"/>
    </row>
    <row r="6645" spans="17:20" ht="27.95" customHeight="1" x14ac:dyDescent="0.25">
      <c r="Q6645" s="140"/>
      <c r="R6645" s="140"/>
      <c r="S6645" s="140"/>
      <c r="T6645" s="141"/>
    </row>
    <row r="6646" spans="17:20" ht="27.95" customHeight="1" x14ac:dyDescent="0.25">
      <c r="Q6646" s="140"/>
      <c r="R6646" s="140"/>
      <c r="S6646" s="140"/>
      <c r="T6646" s="141"/>
    </row>
    <row r="6647" spans="17:20" ht="27.95" customHeight="1" x14ac:dyDescent="0.25">
      <c r="Q6647" s="140"/>
      <c r="R6647" s="140"/>
      <c r="S6647" s="140"/>
      <c r="T6647" s="141"/>
    </row>
    <row r="6648" spans="17:20" ht="27.95" customHeight="1" x14ac:dyDescent="0.25">
      <c r="Q6648" s="140"/>
      <c r="R6648" s="140"/>
      <c r="S6648" s="140"/>
      <c r="T6648" s="141"/>
    </row>
    <row r="6649" spans="17:20" ht="27.95" customHeight="1" x14ac:dyDescent="0.25">
      <c r="Q6649" s="140"/>
      <c r="R6649" s="140"/>
      <c r="S6649" s="140"/>
      <c r="T6649" s="141"/>
    </row>
    <row r="6650" spans="17:20" ht="27.95" customHeight="1" x14ac:dyDescent="0.25">
      <c r="Q6650" s="140"/>
      <c r="R6650" s="140"/>
      <c r="S6650" s="140"/>
      <c r="T6650" s="141"/>
    </row>
    <row r="6651" spans="17:20" ht="27.95" customHeight="1" x14ac:dyDescent="0.25">
      <c r="Q6651" s="140"/>
      <c r="R6651" s="140"/>
      <c r="S6651" s="140"/>
      <c r="T6651" s="141"/>
    </row>
    <row r="6652" spans="17:20" ht="27.95" customHeight="1" x14ac:dyDescent="0.25">
      <c r="Q6652" s="140"/>
      <c r="R6652" s="140"/>
      <c r="S6652" s="140"/>
      <c r="T6652" s="141"/>
    </row>
    <row r="6653" spans="17:20" ht="27.95" customHeight="1" x14ac:dyDescent="0.25">
      <c r="Q6653" s="140"/>
      <c r="R6653" s="140"/>
      <c r="S6653" s="140"/>
      <c r="T6653" s="141"/>
    </row>
    <row r="6654" spans="17:20" ht="27.95" customHeight="1" x14ac:dyDescent="0.25">
      <c r="Q6654" s="140"/>
      <c r="R6654" s="140"/>
      <c r="S6654" s="140"/>
      <c r="T6654" s="141"/>
    </row>
    <row r="6655" spans="17:20" ht="27.95" customHeight="1" x14ac:dyDescent="0.25">
      <c r="Q6655" s="140"/>
      <c r="R6655" s="140"/>
      <c r="S6655" s="140"/>
      <c r="T6655" s="141"/>
    </row>
    <row r="6656" spans="17:20" ht="27.95" customHeight="1" x14ac:dyDescent="0.25">
      <c r="Q6656" s="140"/>
      <c r="R6656" s="140"/>
      <c r="S6656" s="140"/>
      <c r="T6656" s="141"/>
    </row>
    <row r="6657" spans="17:20" ht="27.95" customHeight="1" x14ac:dyDescent="0.25">
      <c r="Q6657" s="140"/>
      <c r="R6657" s="140"/>
      <c r="S6657" s="140"/>
      <c r="T6657" s="141"/>
    </row>
    <row r="6658" spans="17:20" ht="27.95" customHeight="1" x14ac:dyDescent="0.25">
      <c r="Q6658" s="140"/>
      <c r="R6658" s="140"/>
      <c r="S6658" s="140"/>
      <c r="T6658" s="141"/>
    </row>
    <row r="6659" spans="17:20" ht="27.95" customHeight="1" x14ac:dyDescent="0.25">
      <c r="Q6659" s="140"/>
      <c r="R6659" s="140"/>
      <c r="S6659" s="140"/>
      <c r="T6659" s="141"/>
    </row>
    <row r="6660" spans="17:20" ht="27.95" customHeight="1" x14ac:dyDescent="0.25">
      <c r="Q6660" s="140"/>
      <c r="R6660" s="140"/>
      <c r="S6660" s="140"/>
      <c r="T6660" s="141"/>
    </row>
    <row r="6661" spans="17:20" ht="27.95" customHeight="1" x14ac:dyDescent="0.25">
      <c r="Q6661" s="140"/>
      <c r="R6661" s="140"/>
      <c r="S6661" s="140"/>
      <c r="T6661" s="141"/>
    </row>
    <row r="6662" spans="17:20" ht="27.95" customHeight="1" x14ac:dyDescent="0.25">
      <c r="Q6662" s="140"/>
      <c r="R6662" s="140"/>
      <c r="S6662" s="140"/>
      <c r="T6662" s="141"/>
    </row>
    <row r="6663" spans="17:20" ht="27.95" customHeight="1" x14ac:dyDescent="0.25">
      <c r="Q6663" s="140"/>
      <c r="R6663" s="140"/>
      <c r="S6663" s="140"/>
      <c r="T6663" s="141"/>
    </row>
    <row r="6664" spans="17:20" ht="27.95" customHeight="1" x14ac:dyDescent="0.25">
      <c r="Q6664" s="140"/>
      <c r="R6664" s="140"/>
      <c r="S6664" s="140"/>
      <c r="T6664" s="141"/>
    </row>
    <row r="6665" spans="17:20" ht="27.95" customHeight="1" x14ac:dyDescent="0.25">
      <c r="Q6665" s="140"/>
      <c r="R6665" s="140"/>
      <c r="S6665" s="140"/>
      <c r="T6665" s="141"/>
    </row>
    <row r="6666" spans="17:20" ht="27.95" customHeight="1" x14ac:dyDescent="0.25">
      <c r="Q6666" s="140"/>
      <c r="R6666" s="140"/>
      <c r="S6666" s="140"/>
      <c r="T6666" s="141"/>
    </row>
    <row r="6667" spans="17:20" ht="27.95" customHeight="1" x14ac:dyDescent="0.25">
      <c r="Q6667" s="140"/>
      <c r="R6667" s="140"/>
      <c r="S6667" s="140"/>
      <c r="T6667" s="141"/>
    </row>
    <row r="6668" spans="17:20" ht="27.95" customHeight="1" x14ac:dyDescent="0.25">
      <c r="Q6668" s="140"/>
      <c r="R6668" s="140"/>
      <c r="S6668" s="140"/>
      <c r="T6668" s="141"/>
    </row>
    <row r="6669" spans="17:20" ht="27.95" customHeight="1" x14ac:dyDescent="0.25">
      <c r="Q6669" s="140"/>
      <c r="R6669" s="140"/>
      <c r="S6669" s="140"/>
      <c r="T6669" s="141"/>
    </row>
    <row r="6670" spans="17:20" ht="27.95" customHeight="1" x14ac:dyDescent="0.25">
      <c r="Q6670" s="140"/>
      <c r="R6670" s="140"/>
      <c r="S6670" s="140"/>
      <c r="T6670" s="141"/>
    </row>
    <row r="6671" spans="17:20" ht="27.95" customHeight="1" x14ac:dyDescent="0.25">
      <c r="Q6671" s="140"/>
      <c r="R6671" s="140"/>
      <c r="S6671" s="140"/>
      <c r="T6671" s="141"/>
    </row>
    <row r="6672" spans="17:20" ht="27.95" customHeight="1" x14ac:dyDescent="0.25">
      <c r="Q6672" s="140"/>
      <c r="R6672" s="140"/>
      <c r="S6672" s="140"/>
      <c r="T6672" s="141"/>
    </row>
    <row r="6673" spans="17:20" ht="27.95" customHeight="1" x14ac:dyDescent="0.25">
      <c r="Q6673" s="140"/>
      <c r="R6673" s="140"/>
      <c r="S6673" s="140"/>
      <c r="T6673" s="141"/>
    </row>
    <row r="6674" spans="17:20" ht="27.95" customHeight="1" x14ac:dyDescent="0.25">
      <c r="Q6674" s="140"/>
      <c r="R6674" s="140"/>
      <c r="S6674" s="140"/>
      <c r="T6674" s="141"/>
    </row>
    <row r="6675" spans="17:20" ht="27.95" customHeight="1" x14ac:dyDescent="0.25">
      <c r="Q6675" s="140"/>
      <c r="R6675" s="140"/>
      <c r="S6675" s="140"/>
      <c r="T6675" s="141"/>
    </row>
    <row r="6676" spans="17:20" ht="27.95" customHeight="1" x14ac:dyDescent="0.25">
      <c r="Q6676" s="140"/>
      <c r="R6676" s="140"/>
      <c r="S6676" s="140"/>
      <c r="T6676" s="141"/>
    </row>
    <row r="6677" spans="17:20" ht="27.95" customHeight="1" x14ac:dyDescent="0.25">
      <c r="Q6677" s="140"/>
      <c r="R6677" s="140"/>
      <c r="S6677" s="140"/>
      <c r="T6677" s="141"/>
    </row>
    <row r="6678" spans="17:20" ht="27.95" customHeight="1" x14ac:dyDescent="0.25">
      <c r="Q6678" s="140"/>
      <c r="R6678" s="140"/>
      <c r="S6678" s="140"/>
      <c r="T6678" s="141"/>
    </row>
    <row r="6679" spans="17:20" ht="27.95" customHeight="1" x14ac:dyDescent="0.25">
      <c r="Q6679" s="140"/>
      <c r="R6679" s="140"/>
      <c r="S6679" s="140"/>
      <c r="T6679" s="141"/>
    </row>
    <row r="6680" spans="17:20" ht="27.95" customHeight="1" x14ac:dyDescent="0.25">
      <c r="Q6680" s="140"/>
      <c r="R6680" s="140"/>
      <c r="S6680" s="140"/>
      <c r="T6680" s="141"/>
    </row>
    <row r="6681" spans="17:20" ht="27.95" customHeight="1" x14ac:dyDescent="0.25">
      <c r="Q6681" s="140"/>
      <c r="R6681" s="140"/>
      <c r="S6681" s="140"/>
      <c r="T6681" s="141"/>
    </row>
    <row r="6682" spans="17:20" ht="27.95" customHeight="1" x14ac:dyDescent="0.25">
      <c r="Q6682" s="140"/>
      <c r="R6682" s="140"/>
      <c r="S6682" s="140"/>
      <c r="T6682" s="141"/>
    </row>
    <row r="6683" spans="17:20" ht="27.95" customHeight="1" x14ac:dyDescent="0.25">
      <c r="Q6683" s="140"/>
      <c r="R6683" s="140"/>
      <c r="S6683" s="140"/>
      <c r="T6683" s="141"/>
    </row>
    <row r="6684" spans="17:20" ht="27.95" customHeight="1" x14ac:dyDescent="0.25">
      <c r="Q6684" s="140"/>
      <c r="R6684" s="140"/>
      <c r="S6684" s="140"/>
      <c r="T6684" s="141"/>
    </row>
    <row r="6685" spans="17:20" ht="27.95" customHeight="1" x14ac:dyDescent="0.25">
      <c r="Q6685" s="140"/>
      <c r="R6685" s="140"/>
      <c r="S6685" s="140"/>
      <c r="T6685" s="141"/>
    </row>
    <row r="6686" spans="17:20" ht="27.95" customHeight="1" x14ac:dyDescent="0.25">
      <c r="Q6686" s="140"/>
      <c r="R6686" s="140"/>
      <c r="S6686" s="140"/>
      <c r="T6686" s="141"/>
    </row>
    <row r="6687" spans="17:20" ht="27.95" customHeight="1" x14ac:dyDescent="0.25">
      <c r="Q6687" s="140"/>
      <c r="R6687" s="140"/>
      <c r="S6687" s="140"/>
      <c r="T6687" s="141"/>
    </row>
    <row r="6688" spans="17:20" ht="27.95" customHeight="1" x14ac:dyDescent="0.25">
      <c r="Q6688" s="140"/>
      <c r="R6688" s="140"/>
      <c r="S6688" s="140"/>
      <c r="T6688" s="141"/>
    </row>
    <row r="6689" spans="17:20" ht="27.95" customHeight="1" x14ac:dyDescent="0.25">
      <c r="Q6689" s="140"/>
      <c r="R6689" s="140"/>
      <c r="S6689" s="140"/>
      <c r="T6689" s="141"/>
    </row>
    <row r="6690" spans="17:20" ht="27.95" customHeight="1" x14ac:dyDescent="0.25">
      <c r="Q6690" s="140"/>
      <c r="R6690" s="140"/>
      <c r="S6690" s="140"/>
      <c r="T6690" s="141"/>
    </row>
    <row r="6691" spans="17:20" ht="27.95" customHeight="1" x14ac:dyDescent="0.25">
      <c r="Q6691" s="140"/>
      <c r="R6691" s="140"/>
      <c r="S6691" s="140"/>
      <c r="T6691" s="141"/>
    </row>
    <row r="6692" spans="17:20" ht="27.95" customHeight="1" x14ac:dyDescent="0.25">
      <c r="Q6692" s="140"/>
      <c r="R6692" s="140"/>
      <c r="S6692" s="140"/>
      <c r="T6692" s="141"/>
    </row>
    <row r="6693" spans="17:20" ht="27.95" customHeight="1" x14ac:dyDescent="0.25">
      <c r="Q6693" s="140"/>
      <c r="R6693" s="140"/>
      <c r="S6693" s="140"/>
      <c r="T6693" s="141"/>
    </row>
    <row r="6694" spans="17:20" ht="27.95" customHeight="1" x14ac:dyDescent="0.25">
      <c r="Q6694" s="140"/>
      <c r="R6694" s="140"/>
      <c r="S6694" s="140"/>
      <c r="T6694" s="141"/>
    </row>
    <row r="6695" spans="17:20" ht="27.95" customHeight="1" x14ac:dyDescent="0.25">
      <c r="Q6695" s="140"/>
      <c r="R6695" s="140"/>
      <c r="S6695" s="140"/>
      <c r="T6695" s="141"/>
    </row>
    <row r="6696" spans="17:20" ht="27.95" customHeight="1" x14ac:dyDescent="0.25">
      <c r="Q6696" s="140"/>
      <c r="R6696" s="140"/>
      <c r="S6696" s="140"/>
      <c r="T6696" s="141"/>
    </row>
    <row r="6697" spans="17:20" ht="27.95" customHeight="1" x14ac:dyDescent="0.25">
      <c r="Q6697" s="140"/>
      <c r="R6697" s="140"/>
      <c r="S6697" s="140"/>
      <c r="T6697" s="141"/>
    </row>
    <row r="6698" spans="17:20" ht="27.95" customHeight="1" x14ac:dyDescent="0.25">
      <c r="Q6698" s="140"/>
      <c r="R6698" s="140"/>
      <c r="S6698" s="140"/>
      <c r="T6698" s="141"/>
    </row>
    <row r="6699" spans="17:20" ht="27.95" customHeight="1" x14ac:dyDescent="0.25">
      <c r="Q6699" s="140"/>
      <c r="R6699" s="140"/>
      <c r="S6699" s="140"/>
      <c r="T6699" s="141"/>
    </row>
    <row r="6700" spans="17:20" ht="27.95" customHeight="1" x14ac:dyDescent="0.25">
      <c r="Q6700" s="140"/>
      <c r="R6700" s="140"/>
      <c r="S6700" s="140"/>
      <c r="T6700" s="141"/>
    </row>
    <row r="6701" spans="17:20" ht="27.95" customHeight="1" x14ac:dyDescent="0.25">
      <c r="Q6701" s="140"/>
      <c r="R6701" s="140"/>
      <c r="S6701" s="140"/>
      <c r="T6701" s="141"/>
    </row>
    <row r="6702" spans="17:20" ht="27.95" customHeight="1" x14ac:dyDescent="0.25">
      <c r="Q6702" s="140"/>
      <c r="R6702" s="140"/>
      <c r="S6702" s="140"/>
      <c r="T6702" s="141"/>
    </row>
    <row r="6703" spans="17:20" ht="27.95" customHeight="1" x14ac:dyDescent="0.25">
      <c r="Q6703" s="140"/>
      <c r="R6703" s="140"/>
      <c r="S6703" s="140"/>
      <c r="T6703" s="141"/>
    </row>
    <row r="6704" spans="17:20" ht="27.95" customHeight="1" x14ac:dyDescent="0.25">
      <c r="Q6704" s="140"/>
      <c r="R6704" s="140"/>
      <c r="S6704" s="140"/>
      <c r="T6704" s="141"/>
    </row>
    <row r="6705" spans="17:20" ht="27.95" customHeight="1" x14ac:dyDescent="0.25">
      <c r="Q6705" s="140"/>
      <c r="R6705" s="140"/>
      <c r="S6705" s="140"/>
      <c r="T6705" s="141"/>
    </row>
    <row r="6706" spans="17:20" ht="27.95" customHeight="1" x14ac:dyDescent="0.25">
      <c r="Q6706" s="140"/>
      <c r="R6706" s="140"/>
      <c r="S6706" s="140"/>
      <c r="T6706" s="141"/>
    </row>
    <row r="6707" spans="17:20" ht="27.95" customHeight="1" x14ac:dyDescent="0.25">
      <c r="Q6707" s="140"/>
      <c r="R6707" s="140"/>
      <c r="S6707" s="140"/>
      <c r="T6707" s="141"/>
    </row>
    <row r="6708" spans="17:20" ht="27.95" customHeight="1" x14ac:dyDescent="0.25">
      <c r="Q6708" s="140"/>
      <c r="R6708" s="140"/>
      <c r="S6708" s="140"/>
      <c r="T6708" s="141"/>
    </row>
    <row r="6709" spans="17:20" ht="27.95" customHeight="1" x14ac:dyDescent="0.25">
      <c r="Q6709" s="140"/>
      <c r="R6709" s="140"/>
      <c r="S6709" s="140"/>
      <c r="T6709" s="141"/>
    </row>
    <row r="6710" spans="17:20" ht="27.95" customHeight="1" x14ac:dyDescent="0.25">
      <c r="Q6710" s="140"/>
      <c r="R6710" s="140"/>
      <c r="S6710" s="140"/>
      <c r="T6710" s="141"/>
    </row>
    <row r="6711" spans="17:20" ht="27.95" customHeight="1" x14ac:dyDescent="0.25">
      <c r="Q6711" s="140"/>
      <c r="R6711" s="140"/>
      <c r="S6711" s="140"/>
      <c r="T6711" s="141"/>
    </row>
    <row r="6712" spans="17:20" ht="27.95" customHeight="1" x14ac:dyDescent="0.25">
      <c r="Q6712" s="140"/>
      <c r="R6712" s="140"/>
      <c r="S6712" s="140"/>
      <c r="T6712" s="141"/>
    </row>
    <row r="6713" spans="17:20" ht="27.95" customHeight="1" x14ac:dyDescent="0.25">
      <c r="Q6713" s="140"/>
      <c r="R6713" s="140"/>
      <c r="S6713" s="140"/>
      <c r="T6713" s="141"/>
    </row>
    <row r="6714" spans="17:20" ht="27.95" customHeight="1" x14ac:dyDescent="0.25">
      <c r="Q6714" s="140"/>
      <c r="R6714" s="140"/>
      <c r="S6714" s="140"/>
      <c r="T6714" s="141"/>
    </row>
    <row r="6715" spans="17:20" ht="27.95" customHeight="1" x14ac:dyDescent="0.25">
      <c r="Q6715" s="140"/>
      <c r="R6715" s="140"/>
      <c r="S6715" s="140"/>
      <c r="T6715" s="141"/>
    </row>
    <row r="6716" spans="17:20" ht="27.95" customHeight="1" x14ac:dyDescent="0.25">
      <c r="Q6716" s="140"/>
      <c r="R6716" s="140"/>
      <c r="S6716" s="140"/>
      <c r="T6716" s="141"/>
    </row>
    <row r="6717" spans="17:20" ht="27.95" customHeight="1" x14ac:dyDescent="0.25">
      <c r="Q6717" s="140"/>
      <c r="R6717" s="140"/>
      <c r="S6717" s="140"/>
      <c r="T6717" s="141"/>
    </row>
    <row r="6718" spans="17:20" ht="27.95" customHeight="1" x14ac:dyDescent="0.25">
      <c r="Q6718" s="140"/>
      <c r="R6718" s="140"/>
      <c r="S6718" s="140"/>
      <c r="T6718" s="141"/>
    </row>
    <row r="6719" spans="17:20" ht="27.95" customHeight="1" x14ac:dyDescent="0.25">
      <c r="Q6719" s="140"/>
      <c r="R6719" s="140"/>
      <c r="S6719" s="140"/>
      <c r="T6719" s="141"/>
    </row>
    <row r="6720" spans="17:20" ht="27.95" customHeight="1" x14ac:dyDescent="0.25">
      <c r="Q6720" s="140"/>
      <c r="R6720" s="140"/>
      <c r="S6720" s="140"/>
      <c r="T6720" s="141"/>
    </row>
    <row r="6721" spans="17:20" ht="27.95" customHeight="1" x14ac:dyDescent="0.25">
      <c r="Q6721" s="140"/>
      <c r="R6721" s="140"/>
      <c r="S6721" s="140"/>
      <c r="T6721" s="141"/>
    </row>
    <row r="6722" spans="17:20" ht="27.95" customHeight="1" x14ac:dyDescent="0.25">
      <c r="Q6722" s="140"/>
      <c r="R6722" s="140"/>
      <c r="S6722" s="140"/>
      <c r="T6722" s="141"/>
    </row>
    <row r="6723" spans="17:20" ht="27.95" customHeight="1" x14ac:dyDescent="0.25">
      <c r="Q6723" s="140"/>
      <c r="R6723" s="140"/>
      <c r="S6723" s="140"/>
      <c r="T6723" s="141"/>
    </row>
    <row r="6724" spans="17:20" ht="27.95" customHeight="1" x14ac:dyDescent="0.25">
      <c r="Q6724" s="140"/>
      <c r="R6724" s="140"/>
      <c r="S6724" s="140"/>
      <c r="T6724" s="141"/>
    </row>
    <row r="6725" spans="17:20" ht="27.95" customHeight="1" x14ac:dyDescent="0.25">
      <c r="Q6725" s="140"/>
      <c r="R6725" s="140"/>
      <c r="S6725" s="140"/>
      <c r="T6725" s="141"/>
    </row>
    <row r="6726" spans="17:20" ht="27.95" customHeight="1" x14ac:dyDescent="0.25">
      <c r="Q6726" s="140"/>
      <c r="R6726" s="140"/>
      <c r="S6726" s="140"/>
      <c r="T6726" s="141"/>
    </row>
    <row r="6727" spans="17:20" ht="27.95" customHeight="1" x14ac:dyDescent="0.25">
      <c r="Q6727" s="140"/>
      <c r="R6727" s="140"/>
      <c r="S6727" s="140"/>
      <c r="T6727" s="141"/>
    </row>
    <row r="6728" spans="17:20" ht="27.95" customHeight="1" x14ac:dyDescent="0.25">
      <c r="Q6728" s="140"/>
      <c r="R6728" s="140"/>
      <c r="S6728" s="140"/>
      <c r="T6728" s="141"/>
    </row>
    <row r="6729" spans="17:20" ht="27.95" customHeight="1" x14ac:dyDescent="0.25">
      <c r="Q6729" s="140"/>
      <c r="R6729" s="140"/>
      <c r="S6729" s="140"/>
      <c r="T6729" s="141"/>
    </row>
    <row r="6730" spans="17:20" ht="27.95" customHeight="1" x14ac:dyDescent="0.25">
      <c r="Q6730" s="140"/>
      <c r="R6730" s="140"/>
      <c r="S6730" s="140"/>
      <c r="T6730" s="141"/>
    </row>
    <row r="6731" spans="17:20" ht="27.95" customHeight="1" x14ac:dyDescent="0.25">
      <c r="Q6731" s="140"/>
      <c r="R6731" s="140"/>
      <c r="S6731" s="140"/>
      <c r="T6731" s="141"/>
    </row>
    <row r="6732" spans="17:20" ht="27.95" customHeight="1" x14ac:dyDescent="0.25">
      <c r="Q6732" s="140"/>
      <c r="R6732" s="140"/>
      <c r="S6732" s="140"/>
      <c r="T6732" s="141"/>
    </row>
    <row r="6733" spans="17:20" ht="27.95" customHeight="1" x14ac:dyDescent="0.25">
      <c r="Q6733" s="140"/>
      <c r="R6733" s="140"/>
      <c r="S6733" s="140"/>
      <c r="T6733" s="141"/>
    </row>
    <row r="6734" spans="17:20" ht="27.95" customHeight="1" x14ac:dyDescent="0.25">
      <c r="Q6734" s="140"/>
      <c r="R6734" s="140"/>
      <c r="S6734" s="140"/>
      <c r="T6734" s="141"/>
    </row>
    <row r="6735" spans="17:20" ht="27.95" customHeight="1" x14ac:dyDescent="0.25">
      <c r="Q6735" s="140"/>
      <c r="R6735" s="140"/>
      <c r="S6735" s="140"/>
      <c r="T6735" s="141"/>
    </row>
    <row r="6736" spans="17:20" ht="27.95" customHeight="1" x14ac:dyDescent="0.25">
      <c r="Q6736" s="140"/>
      <c r="R6736" s="140"/>
      <c r="S6736" s="140"/>
      <c r="T6736" s="141"/>
    </row>
    <row r="6737" spans="17:20" ht="27.95" customHeight="1" x14ac:dyDescent="0.25">
      <c r="Q6737" s="140"/>
      <c r="R6737" s="140"/>
      <c r="S6737" s="140"/>
      <c r="T6737" s="141"/>
    </row>
    <row r="6738" spans="17:20" ht="27.95" customHeight="1" x14ac:dyDescent="0.25">
      <c r="Q6738" s="140"/>
      <c r="R6738" s="140"/>
      <c r="S6738" s="140"/>
      <c r="T6738" s="141"/>
    </row>
    <row r="6739" spans="17:20" ht="27.95" customHeight="1" x14ac:dyDescent="0.25">
      <c r="Q6739" s="140"/>
      <c r="R6739" s="140"/>
      <c r="S6739" s="140"/>
      <c r="T6739" s="141"/>
    </row>
    <row r="6740" spans="17:20" ht="27.95" customHeight="1" x14ac:dyDescent="0.25">
      <c r="Q6740" s="140"/>
      <c r="R6740" s="140"/>
      <c r="S6740" s="140"/>
      <c r="T6740" s="141"/>
    </row>
    <row r="6741" spans="17:20" ht="27.95" customHeight="1" x14ac:dyDescent="0.25">
      <c r="Q6741" s="140"/>
      <c r="R6741" s="140"/>
      <c r="S6741" s="140"/>
      <c r="T6741" s="141"/>
    </row>
    <row r="6742" spans="17:20" ht="27.95" customHeight="1" x14ac:dyDescent="0.25">
      <c r="Q6742" s="140"/>
      <c r="R6742" s="140"/>
      <c r="S6742" s="140"/>
      <c r="T6742" s="141"/>
    </row>
    <row r="6743" spans="17:20" ht="27.95" customHeight="1" x14ac:dyDescent="0.25">
      <c r="Q6743" s="140"/>
      <c r="R6743" s="140"/>
      <c r="S6743" s="140"/>
      <c r="T6743" s="141"/>
    </row>
    <row r="6744" spans="17:20" ht="27.95" customHeight="1" x14ac:dyDescent="0.25">
      <c r="Q6744" s="140"/>
      <c r="R6744" s="140"/>
      <c r="S6744" s="140"/>
      <c r="T6744" s="141"/>
    </row>
    <row r="6745" spans="17:20" ht="27.95" customHeight="1" x14ac:dyDescent="0.25">
      <c r="Q6745" s="140"/>
      <c r="R6745" s="140"/>
      <c r="S6745" s="140"/>
      <c r="T6745" s="141"/>
    </row>
    <row r="6746" spans="17:20" ht="27.95" customHeight="1" x14ac:dyDescent="0.25">
      <c r="Q6746" s="140"/>
      <c r="R6746" s="140"/>
      <c r="S6746" s="140"/>
      <c r="T6746" s="141"/>
    </row>
    <row r="6747" spans="17:20" ht="27.95" customHeight="1" x14ac:dyDescent="0.25">
      <c r="Q6747" s="140"/>
      <c r="R6747" s="140"/>
      <c r="S6747" s="140"/>
      <c r="T6747" s="141"/>
    </row>
    <row r="6748" spans="17:20" ht="27.95" customHeight="1" x14ac:dyDescent="0.25">
      <c r="Q6748" s="140"/>
      <c r="R6748" s="140"/>
      <c r="S6748" s="140"/>
      <c r="T6748" s="141"/>
    </row>
    <row r="6749" spans="17:20" ht="27.95" customHeight="1" x14ac:dyDescent="0.25">
      <c r="Q6749" s="140"/>
      <c r="R6749" s="140"/>
      <c r="S6749" s="140"/>
      <c r="T6749" s="141"/>
    </row>
    <row r="6750" spans="17:20" ht="27.95" customHeight="1" x14ac:dyDescent="0.25">
      <c r="Q6750" s="140"/>
      <c r="R6750" s="140"/>
      <c r="S6750" s="140"/>
      <c r="T6750" s="141"/>
    </row>
    <row r="6751" spans="17:20" ht="27.95" customHeight="1" x14ac:dyDescent="0.25">
      <c r="Q6751" s="140"/>
      <c r="R6751" s="140"/>
      <c r="S6751" s="140"/>
      <c r="T6751" s="141"/>
    </row>
    <row r="6752" spans="17:20" ht="27.95" customHeight="1" x14ac:dyDescent="0.25">
      <c r="Q6752" s="140"/>
      <c r="R6752" s="140"/>
      <c r="S6752" s="140"/>
      <c r="T6752" s="141"/>
    </row>
    <row r="6753" spans="17:20" ht="27.95" customHeight="1" x14ac:dyDescent="0.25">
      <c r="Q6753" s="140"/>
      <c r="R6753" s="140"/>
      <c r="S6753" s="140"/>
      <c r="T6753" s="141"/>
    </row>
    <row r="6754" spans="17:20" ht="27.95" customHeight="1" x14ac:dyDescent="0.25">
      <c r="Q6754" s="140"/>
      <c r="R6754" s="140"/>
      <c r="S6754" s="140"/>
      <c r="T6754" s="141"/>
    </row>
    <row r="6755" spans="17:20" ht="27.95" customHeight="1" x14ac:dyDescent="0.25">
      <c r="Q6755" s="140"/>
      <c r="R6755" s="140"/>
      <c r="S6755" s="140"/>
      <c r="T6755" s="141"/>
    </row>
    <row r="6756" spans="17:20" ht="27.95" customHeight="1" x14ac:dyDescent="0.25">
      <c r="Q6756" s="140"/>
      <c r="R6756" s="140"/>
      <c r="S6756" s="140"/>
      <c r="T6756" s="141"/>
    </row>
    <row r="6757" spans="17:20" ht="27.95" customHeight="1" x14ac:dyDescent="0.25">
      <c r="Q6757" s="140"/>
      <c r="R6757" s="140"/>
      <c r="S6757" s="140"/>
      <c r="T6757" s="141"/>
    </row>
    <row r="6758" spans="17:20" ht="27.95" customHeight="1" x14ac:dyDescent="0.25">
      <c r="Q6758" s="140"/>
      <c r="R6758" s="140"/>
      <c r="S6758" s="140"/>
      <c r="T6758" s="141"/>
    </row>
    <row r="6759" spans="17:20" ht="27.95" customHeight="1" x14ac:dyDescent="0.25">
      <c r="Q6759" s="140"/>
      <c r="R6759" s="140"/>
      <c r="S6759" s="140"/>
      <c r="T6759" s="141"/>
    </row>
    <row r="6760" spans="17:20" ht="27.95" customHeight="1" x14ac:dyDescent="0.25">
      <c r="Q6760" s="140"/>
      <c r="R6760" s="140"/>
      <c r="S6760" s="140"/>
      <c r="T6760" s="141"/>
    </row>
    <row r="6761" spans="17:20" ht="27.95" customHeight="1" x14ac:dyDescent="0.25">
      <c r="Q6761" s="140"/>
      <c r="R6761" s="140"/>
      <c r="S6761" s="140"/>
      <c r="T6761" s="141"/>
    </row>
    <row r="6762" spans="17:20" ht="27.95" customHeight="1" x14ac:dyDescent="0.25">
      <c r="Q6762" s="140"/>
      <c r="R6762" s="140"/>
      <c r="S6762" s="140"/>
      <c r="T6762" s="141"/>
    </row>
    <row r="6763" spans="17:20" ht="27.95" customHeight="1" x14ac:dyDescent="0.25">
      <c r="Q6763" s="140"/>
      <c r="R6763" s="140"/>
      <c r="S6763" s="140"/>
      <c r="T6763" s="141"/>
    </row>
    <row r="6764" spans="17:20" ht="27.95" customHeight="1" x14ac:dyDescent="0.25">
      <c r="Q6764" s="140"/>
      <c r="R6764" s="140"/>
      <c r="S6764" s="140"/>
      <c r="T6764" s="141"/>
    </row>
    <row r="6765" spans="17:20" ht="27.95" customHeight="1" x14ac:dyDescent="0.25">
      <c r="Q6765" s="140"/>
      <c r="R6765" s="140"/>
      <c r="S6765" s="140"/>
      <c r="T6765" s="141"/>
    </row>
    <row r="6766" spans="17:20" ht="27.95" customHeight="1" x14ac:dyDescent="0.25">
      <c r="Q6766" s="140"/>
      <c r="R6766" s="140"/>
      <c r="S6766" s="140"/>
      <c r="T6766" s="141"/>
    </row>
    <row r="6767" spans="17:20" ht="27.95" customHeight="1" x14ac:dyDescent="0.25">
      <c r="Q6767" s="140"/>
      <c r="R6767" s="140"/>
      <c r="S6767" s="140"/>
      <c r="T6767" s="141"/>
    </row>
    <row r="6768" spans="17:20" ht="27.95" customHeight="1" x14ac:dyDescent="0.25">
      <c r="Q6768" s="140"/>
      <c r="R6768" s="140"/>
      <c r="S6768" s="140"/>
      <c r="T6768" s="141"/>
    </row>
    <row r="6769" spans="17:20" ht="27.95" customHeight="1" x14ac:dyDescent="0.25">
      <c r="Q6769" s="140"/>
      <c r="R6769" s="140"/>
      <c r="S6769" s="140"/>
      <c r="T6769" s="141"/>
    </row>
    <row r="6770" spans="17:20" ht="27.95" customHeight="1" x14ac:dyDescent="0.25">
      <c r="Q6770" s="140"/>
      <c r="R6770" s="140"/>
      <c r="S6770" s="140"/>
      <c r="T6770" s="141"/>
    </row>
    <row r="6771" spans="17:20" ht="27.95" customHeight="1" x14ac:dyDescent="0.25">
      <c r="Q6771" s="140"/>
      <c r="R6771" s="140"/>
      <c r="S6771" s="140"/>
      <c r="T6771" s="141"/>
    </row>
    <row r="6772" spans="17:20" ht="27.95" customHeight="1" x14ac:dyDescent="0.25">
      <c r="Q6772" s="140"/>
      <c r="R6772" s="140"/>
      <c r="S6772" s="140"/>
      <c r="T6772" s="141"/>
    </row>
    <row r="6773" spans="17:20" ht="27.95" customHeight="1" x14ac:dyDescent="0.25">
      <c r="Q6773" s="140"/>
      <c r="R6773" s="140"/>
      <c r="S6773" s="140"/>
      <c r="T6773" s="141"/>
    </row>
    <row r="6774" spans="17:20" ht="27.95" customHeight="1" x14ac:dyDescent="0.25">
      <c r="Q6774" s="140"/>
      <c r="R6774" s="140"/>
      <c r="S6774" s="140"/>
      <c r="T6774" s="141"/>
    </row>
    <row r="6775" spans="17:20" ht="27.95" customHeight="1" x14ac:dyDescent="0.25">
      <c r="Q6775" s="140"/>
      <c r="R6775" s="140"/>
      <c r="S6775" s="140"/>
      <c r="T6775" s="141"/>
    </row>
    <row r="6776" spans="17:20" ht="27.95" customHeight="1" x14ac:dyDescent="0.25">
      <c r="Q6776" s="140"/>
      <c r="R6776" s="140"/>
      <c r="S6776" s="140"/>
      <c r="T6776" s="141"/>
    </row>
    <row r="6777" spans="17:20" ht="27.95" customHeight="1" x14ac:dyDescent="0.25">
      <c r="Q6777" s="140"/>
      <c r="R6777" s="140"/>
      <c r="S6777" s="140"/>
      <c r="T6777" s="141"/>
    </row>
    <row r="6778" spans="17:20" ht="27.95" customHeight="1" x14ac:dyDescent="0.25">
      <c r="Q6778" s="140"/>
      <c r="R6778" s="140"/>
      <c r="S6778" s="140"/>
      <c r="T6778" s="141"/>
    </row>
    <row r="6779" spans="17:20" ht="27.95" customHeight="1" x14ac:dyDescent="0.25">
      <c r="Q6779" s="140"/>
      <c r="R6779" s="140"/>
      <c r="S6779" s="140"/>
      <c r="T6779" s="141"/>
    </row>
    <row r="6780" spans="17:20" ht="27.95" customHeight="1" x14ac:dyDescent="0.25">
      <c r="Q6780" s="140"/>
      <c r="R6780" s="140"/>
      <c r="S6780" s="140"/>
      <c r="T6780" s="141"/>
    </row>
    <row r="6781" spans="17:20" ht="27.95" customHeight="1" x14ac:dyDescent="0.25">
      <c r="Q6781" s="140"/>
      <c r="R6781" s="140"/>
      <c r="S6781" s="140"/>
      <c r="T6781" s="141"/>
    </row>
    <row r="6782" spans="17:20" ht="27.95" customHeight="1" x14ac:dyDescent="0.25">
      <c r="Q6782" s="140"/>
      <c r="R6782" s="140"/>
      <c r="S6782" s="140"/>
      <c r="T6782" s="141"/>
    </row>
    <row r="6783" spans="17:20" ht="27.95" customHeight="1" x14ac:dyDescent="0.25">
      <c r="Q6783" s="140"/>
      <c r="R6783" s="140"/>
      <c r="S6783" s="140"/>
      <c r="T6783" s="141"/>
    </row>
    <row r="6784" spans="17:20" ht="27.95" customHeight="1" x14ac:dyDescent="0.25">
      <c r="Q6784" s="140"/>
      <c r="R6784" s="140"/>
      <c r="S6784" s="140"/>
      <c r="T6784" s="141"/>
    </row>
    <row r="6785" spans="17:20" ht="27.95" customHeight="1" x14ac:dyDescent="0.25">
      <c r="Q6785" s="140"/>
      <c r="R6785" s="140"/>
      <c r="S6785" s="140"/>
      <c r="T6785" s="141"/>
    </row>
    <row r="6786" spans="17:20" ht="27.95" customHeight="1" x14ac:dyDescent="0.25">
      <c r="Q6786" s="140"/>
      <c r="R6786" s="140"/>
      <c r="S6786" s="140"/>
      <c r="T6786" s="141"/>
    </row>
    <row r="6787" spans="17:20" ht="27.95" customHeight="1" x14ac:dyDescent="0.25">
      <c r="Q6787" s="140"/>
      <c r="R6787" s="140"/>
      <c r="S6787" s="140"/>
      <c r="T6787" s="141"/>
    </row>
    <row r="6788" spans="17:20" ht="27.95" customHeight="1" x14ac:dyDescent="0.25">
      <c r="Q6788" s="140"/>
      <c r="R6788" s="140"/>
      <c r="S6788" s="140"/>
      <c r="T6788" s="141"/>
    </row>
    <row r="6789" spans="17:20" ht="27.95" customHeight="1" x14ac:dyDescent="0.25">
      <c r="Q6789" s="140"/>
      <c r="R6789" s="140"/>
      <c r="S6789" s="140"/>
      <c r="T6789" s="141"/>
    </row>
    <row r="6790" spans="17:20" ht="27.95" customHeight="1" x14ac:dyDescent="0.25">
      <c r="Q6790" s="140"/>
      <c r="R6790" s="140"/>
      <c r="S6790" s="140"/>
      <c r="T6790" s="141"/>
    </row>
    <row r="6791" spans="17:20" ht="27.95" customHeight="1" x14ac:dyDescent="0.25">
      <c r="Q6791" s="140"/>
      <c r="R6791" s="140"/>
      <c r="S6791" s="140"/>
      <c r="T6791" s="141"/>
    </row>
    <row r="6792" spans="17:20" ht="27.95" customHeight="1" x14ac:dyDescent="0.25">
      <c r="Q6792" s="140"/>
      <c r="R6792" s="140"/>
      <c r="S6792" s="140"/>
      <c r="T6792" s="141"/>
    </row>
    <row r="6793" spans="17:20" ht="27.95" customHeight="1" x14ac:dyDescent="0.25">
      <c r="Q6793" s="140"/>
      <c r="R6793" s="140"/>
      <c r="S6793" s="140"/>
      <c r="T6793" s="141"/>
    </row>
    <row r="6794" spans="17:20" ht="27.95" customHeight="1" x14ac:dyDescent="0.25">
      <c r="Q6794" s="140"/>
      <c r="R6794" s="140"/>
      <c r="S6794" s="140"/>
      <c r="T6794" s="141"/>
    </row>
    <row r="6795" spans="17:20" ht="27.95" customHeight="1" x14ac:dyDescent="0.25">
      <c r="Q6795" s="140"/>
      <c r="R6795" s="140"/>
      <c r="S6795" s="140"/>
      <c r="T6795" s="141"/>
    </row>
    <row r="6796" spans="17:20" ht="27.95" customHeight="1" x14ac:dyDescent="0.25">
      <c r="Q6796" s="140"/>
      <c r="R6796" s="140"/>
      <c r="S6796" s="140"/>
      <c r="T6796" s="141"/>
    </row>
    <row r="6797" spans="17:20" ht="27.95" customHeight="1" x14ac:dyDescent="0.25">
      <c r="Q6797" s="140"/>
      <c r="R6797" s="140"/>
      <c r="S6797" s="140"/>
      <c r="T6797" s="141"/>
    </row>
    <row r="6798" spans="17:20" ht="27.95" customHeight="1" x14ac:dyDescent="0.25">
      <c r="Q6798" s="140"/>
      <c r="R6798" s="140"/>
      <c r="S6798" s="140"/>
      <c r="T6798" s="141"/>
    </row>
    <row r="6799" spans="17:20" ht="27.95" customHeight="1" x14ac:dyDescent="0.25">
      <c r="Q6799" s="140"/>
      <c r="R6799" s="140"/>
      <c r="S6799" s="140"/>
      <c r="T6799" s="141"/>
    </row>
    <row r="6800" spans="17:20" ht="27.95" customHeight="1" x14ac:dyDescent="0.25">
      <c r="Q6800" s="140"/>
      <c r="R6800" s="140"/>
      <c r="S6800" s="140"/>
      <c r="T6800" s="141"/>
    </row>
    <row r="6801" spans="17:20" ht="27.95" customHeight="1" x14ac:dyDescent="0.25">
      <c r="Q6801" s="140"/>
      <c r="R6801" s="140"/>
      <c r="S6801" s="140"/>
      <c r="T6801" s="141"/>
    </row>
    <row r="6802" spans="17:20" ht="27.95" customHeight="1" x14ac:dyDescent="0.25">
      <c r="Q6802" s="140"/>
      <c r="R6802" s="140"/>
      <c r="S6802" s="140"/>
      <c r="T6802" s="141"/>
    </row>
    <row r="6803" spans="17:20" ht="27.95" customHeight="1" x14ac:dyDescent="0.25">
      <c r="Q6803" s="140"/>
      <c r="R6803" s="140"/>
      <c r="S6803" s="140"/>
      <c r="T6803" s="141"/>
    </row>
    <row r="6804" spans="17:20" ht="27.95" customHeight="1" x14ac:dyDescent="0.25">
      <c r="Q6804" s="140"/>
      <c r="R6804" s="140"/>
      <c r="S6804" s="140"/>
      <c r="T6804" s="141"/>
    </row>
    <row r="6805" spans="17:20" ht="27.95" customHeight="1" x14ac:dyDescent="0.25">
      <c r="Q6805" s="140"/>
      <c r="R6805" s="140"/>
      <c r="S6805" s="140"/>
      <c r="T6805" s="141"/>
    </row>
    <row r="6806" spans="17:20" ht="27.95" customHeight="1" x14ac:dyDescent="0.25">
      <c r="Q6806" s="140"/>
      <c r="R6806" s="140"/>
      <c r="S6806" s="140"/>
      <c r="T6806" s="141"/>
    </row>
    <row r="6807" spans="17:20" ht="27.95" customHeight="1" x14ac:dyDescent="0.25">
      <c r="Q6807" s="140"/>
      <c r="R6807" s="140"/>
      <c r="S6807" s="140"/>
      <c r="T6807" s="141"/>
    </row>
    <row r="6808" spans="17:20" ht="27.95" customHeight="1" x14ac:dyDescent="0.25">
      <c r="Q6808" s="140"/>
      <c r="R6808" s="140"/>
      <c r="S6808" s="140"/>
      <c r="T6808" s="141"/>
    </row>
    <row r="6809" spans="17:20" ht="27.95" customHeight="1" x14ac:dyDescent="0.25">
      <c r="Q6809" s="140"/>
      <c r="R6809" s="140"/>
      <c r="S6809" s="140"/>
      <c r="T6809" s="141"/>
    </row>
    <row r="6810" spans="17:20" ht="27.95" customHeight="1" x14ac:dyDescent="0.25">
      <c r="Q6810" s="140"/>
      <c r="R6810" s="140"/>
      <c r="S6810" s="140"/>
      <c r="T6810" s="141"/>
    </row>
    <row r="6811" spans="17:20" ht="27.95" customHeight="1" x14ac:dyDescent="0.25">
      <c r="Q6811" s="140"/>
      <c r="R6811" s="140"/>
      <c r="S6811" s="140"/>
      <c r="T6811" s="141"/>
    </row>
    <row r="6812" spans="17:20" ht="27.95" customHeight="1" x14ac:dyDescent="0.25">
      <c r="Q6812" s="140"/>
      <c r="R6812" s="140"/>
      <c r="S6812" s="140"/>
      <c r="T6812" s="141"/>
    </row>
    <row r="6813" spans="17:20" ht="27.95" customHeight="1" x14ac:dyDescent="0.25">
      <c r="Q6813" s="140"/>
      <c r="R6813" s="140"/>
      <c r="S6813" s="140"/>
      <c r="T6813" s="141"/>
    </row>
    <row r="6814" spans="17:20" ht="27.95" customHeight="1" x14ac:dyDescent="0.25">
      <c r="Q6814" s="140"/>
      <c r="R6814" s="140"/>
      <c r="S6814" s="140"/>
      <c r="T6814" s="141"/>
    </row>
    <row r="6815" spans="17:20" ht="27.95" customHeight="1" x14ac:dyDescent="0.25">
      <c r="Q6815" s="140"/>
      <c r="R6815" s="140"/>
      <c r="S6815" s="140"/>
      <c r="T6815" s="141"/>
    </row>
    <row r="6816" spans="17:20" ht="27.95" customHeight="1" x14ac:dyDescent="0.25">
      <c r="Q6816" s="140"/>
      <c r="R6816" s="140"/>
      <c r="S6816" s="140"/>
      <c r="T6816" s="141"/>
    </row>
    <row r="6817" spans="17:20" ht="27.95" customHeight="1" x14ac:dyDescent="0.25">
      <c r="Q6817" s="140"/>
      <c r="R6817" s="140"/>
      <c r="S6817" s="140"/>
      <c r="T6817" s="141"/>
    </row>
    <row r="6818" spans="17:20" ht="27.95" customHeight="1" x14ac:dyDescent="0.25">
      <c r="Q6818" s="140"/>
      <c r="R6818" s="140"/>
      <c r="S6818" s="140"/>
      <c r="T6818" s="141"/>
    </row>
    <row r="6819" spans="17:20" ht="27.95" customHeight="1" x14ac:dyDescent="0.25">
      <c r="Q6819" s="140"/>
      <c r="R6819" s="140"/>
      <c r="S6819" s="140"/>
      <c r="T6819" s="141"/>
    </row>
    <row r="6820" spans="17:20" ht="27.95" customHeight="1" x14ac:dyDescent="0.25">
      <c r="Q6820" s="140"/>
      <c r="R6820" s="140"/>
      <c r="S6820" s="140"/>
      <c r="T6820" s="141"/>
    </row>
    <row r="6821" spans="17:20" ht="27.95" customHeight="1" x14ac:dyDescent="0.25">
      <c r="Q6821" s="140"/>
      <c r="R6821" s="140"/>
      <c r="S6821" s="140"/>
      <c r="T6821" s="141"/>
    </row>
    <row r="6822" spans="17:20" ht="27.95" customHeight="1" x14ac:dyDescent="0.25">
      <c r="Q6822" s="140"/>
      <c r="R6822" s="140"/>
      <c r="S6822" s="140"/>
      <c r="T6822" s="141"/>
    </row>
    <row r="6823" spans="17:20" ht="27.95" customHeight="1" x14ac:dyDescent="0.25">
      <c r="Q6823" s="140"/>
      <c r="R6823" s="140"/>
      <c r="S6823" s="140"/>
      <c r="T6823" s="141"/>
    </row>
    <row r="6824" spans="17:20" ht="27.95" customHeight="1" x14ac:dyDescent="0.25">
      <c r="Q6824" s="140"/>
      <c r="R6824" s="140"/>
      <c r="S6824" s="140"/>
      <c r="T6824" s="141"/>
    </row>
    <row r="6825" spans="17:20" ht="27.95" customHeight="1" x14ac:dyDescent="0.25">
      <c r="Q6825" s="140"/>
      <c r="R6825" s="140"/>
      <c r="S6825" s="140"/>
      <c r="T6825" s="141"/>
    </row>
    <row r="6826" spans="17:20" ht="27.95" customHeight="1" x14ac:dyDescent="0.25">
      <c r="Q6826" s="140"/>
      <c r="R6826" s="140"/>
      <c r="S6826" s="140"/>
      <c r="T6826" s="141"/>
    </row>
    <row r="6827" spans="17:20" ht="27.95" customHeight="1" x14ac:dyDescent="0.25">
      <c r="Q6827" s="140"/>
      <c r="R6827" s="140"/>
      <c r="S6827" s="140"/>
      <c r="T6827" s="141"/>
    </row>
    <row r="6828" spans="17:20" ht="27.95" customHeight="1" x14ac:dyDescent="0.25">
      <c r="Q6828" s="140"/>
      <c r="R6828" s="140"/>
      <c r="S6828" s="140"/>
      <c r="T6828" s="141"/>
    </row>
    <row r="6829" spans="17:20" ht="27.95" customHeight="1" x14ac:dyDescent="0.25">
      <c r="Q6829" s="140"/>
      <c r="R6829" s="140"/>
      <c r="S6829" s="140"/>
      <c r="T6829" s="141"/>
    </row>
    <row r="6830" spans="17:20" ht="27.95" customHeight="1" x14ac:dyDescent="0.25">
      <c r="Q6830" s="140"/>
      <c r="R6830" s="140"/>
      <c r="S6830" s="140"/>
      <c r="T6830" s="141"/>
    </row>
    <row r="6831" spans="17:20" ht="27.95" customHeight="1" x14ac:dyDescent="0.25">
      <c r="Q6831" s="140"/>
      <c r="R6831" s="140"/>
      <c r="S6831" s="140"/>
      <c r="T6831" s="141"/>
    </row>
    <row r="6832" spans="17:20" ht="27.95" customHeight="1" x14ac:dyDescent="0.25">
      <c r="Q6832" s="140"/>
      <c r="R6832" s="140"/>
      <c r="S6832" s="140"/>
      <c r="T6832" s="141"/>
    </row>
    <row r="6833" spans="17:20" ht="27.95" customHeight="1" x14ac:dyDescent="0.25">
      <c r="Q6833" s="140"/>
      <c r="R6833" s="140"/>
      <c r="S6833" s="140"/>
      <c r="T6833" s="141"/>
    </row>
    <row r="6834" spans="17:20" ht="27.95" customHeight="1" x14ac:dyDescent="0.25">
      <c r="Q6834" s="140"/>
      <c r="R6834" s="140"/>
      <c r="S6834" s="140"/>
      <c r="T6834" s="141"/>
    </row>
    <row r="6835" spans="17:20" ht="27.95" customHeight="1" x14ac:dyDescent="0.25">
      <c r="Q6835" s="140"/>
      <c r="R6835" s="140"/>
      <c r="S6835" s="140"/>
      <c r="T6835" s="141"/>
    </row>
    <row r="6836" spans="17:20" ht="27.95" customHeight="1" x14ac:dyDescent="0.25">
      <c r="Q6836" s="140"/>
      <c r="R6836" s="140"/>
      <c r="S6836" s="140"/>
      <c r="T6836" s="141"/>
    </row>
    <row r="6837" spans="17:20" ht="27.95" customHeight="1" x14ac:dyDescent="0.25">
      <c r="Q6837" s="140"/>
      <c r="R6837" s="140"/>
      <c r="S6837" s="140"/>
      <c r="T6837" s="141"/>
    </row>
    <row r="6838" spans="17:20" ht="27.95" customHeight="1" x14ac:dyDescent="0.25">
      <c r="Q6838" s="140"/>
      <c r="R6838" s="140"/>
      <c r="S6838" s="140"/>
      <c r="T6838" s="141"/>
    </row>
    <row r="6839" spans="17:20" ht="27.95" customHeight="1" x14ac:dyDescent="0.25">
      <c r="Q6839" s="140"/>
      <c r="R6839" s="140"/>
      <c r="S6839" s="140"/>
      <c r="T6839" s="141"/>
    </row>
    <row r="6840" spans="17:20" ht="27.95" customHeight="1" x14ac:dyDescent="0.25">
      <c r="Q6840" s="140"/>
      <c r="R6840" s="140"/>
      <c r="S6840" s="140"/>
      <c r="T6840" s="141"/>
    </row>
    <row r="6841" spans="17:20" ht="27.95" customHeight="1" x14ac:dyDescent="0.25">
      <c r="Q6841" s="140"/>
      <c r="R6841" s="140"/>
      <c r="S6841" s="140"/>
      <c r="T6841" s="141"/>
    </row>
    <row r="6842" spans="17:20" ht="27.95" customHeight="1" x14ac:dyDescent="0.25">
      <c r="Q6842" s="140"/>
      <c r="R6842" s="140"/>
      <c r="S6842" s="140"/>
      <c r="T6842" s="141"/>
    </row>
    <row r="6843" spans="17:20" ht="27.95" customHeight="1" x14ac:dyDescent="0.25">
      <c r="Q6843" s="140"/>
      <c r="R6843" s="140"/>
      <c r="S6843" s="140"/>
      <c r="T6843" s="141"/>
    </row>
    <row r="6844" spans="17:20" ht="27.95" customHeight="1" x14ac:dyDescent="0.25">
      <c r="Q6844" s="140"/>
      <c r="R6844" s="140"/>
      <c r="S6844" s="140"/>
      <c r="T6844" s="141"/>
    </row>
    <row r="6845" spans="17:20" ht="27.95" customHeight="1" x14ac:dyDescent="0.25">
      <c r="Q6845" s="140"/>
      <c r="R6845" s="140"/>
      <c r="S6845" s="140"/>
      <c r="T6845" s="141"/>
    </row>
    <row r="6846" spans="17:20" ht="27.95" customHeight="1" x14ac:dyDescent="0.25">
      <c r="Q6846" s="140"/>
      <c r="R6846" s="140"/>
      <c r="S6846" s="140"/>
      <c r="T6846" s="141"/>
    </row>
    <row r="6847" spans="17:20" ht="27.95" customHeight="1" x14ac:dyDescent="0.25">
      <c r="Q6847" s="140"/>
      <c r="R6847" s="140"/>
      <c r="S6847" s="140"/>
      <c r="T6847" s="141"/>
    </row>
    <row r="6848" spans="17:20" ht="27.95" customHeight="1" x14ac:dyDescent="0.25">
      <c r="Q6848" s="140"/>
      <c r="R6848" s="140"/>
      <c r="S6848" s="140"/>
      <c r="T6848" s="141"/>
    </row>
    <row r="6849" spans="17:20" ht="27.95" customHeight="1" x14ac:dyDescent="0.25">
      <c r="Q6849" s="140"/>
      <c r="R6849" s="140"/>
      <c r="S6849" s="140"/>
      <c r="T6849" s="141"/>
    </row>
    <row r="6850" spans="17:20" ht="27.95" customHeight="1" x14ac:dyDescent="0.25">
      <c r="Q6850" s="140"/>
      <c r="R6850" s="140"/>
      <c r="S6850" s="140"/>
      <c r="T6850" s="141"/>
    </row>
    <row r="6851" spans="17:20" ht="27.95" customHeight="1" x14ac:dyDescent="0.25">
      <c r="Q6851" s="140"/>
      <c r="R6851" s="140"/>
      <c r="S6851" s="140"/>
      <c r="T6851" s="141"/>
    </row>
    <row r="6852" spans="17:20" ht="27.95" customHeight="1" x14ac:dyDescent="0.25">
      <c r="Q6852" s="140"/>
      <c r="R6852" s="140"/>
      <c r="S6852" s="140"/>
      <c r="T6852" s="141"/>
    </row>
    <row r="6853" spans="17:20" ht="27.95" customHeight="1" x14ac:dyDescent="0.25">
      <c r="Q6853" s="140"/>
      <c r="R6853" s="140"/>
      <c r="S6853" s="140"/>
      <c r="T6853" s="141"/>
    </row>
    <row r="6854" spans="17:20" ht="27.95" customHeight="1" x14ac:dyDescent="0.25">
      <c r="Q6854" s="140"/>
      <c r="R6854" s="140"/>
      <c r="S6854" s="140"/>
      <c r="T6854" s="141"/>
    </row>
    <row r="6855" spans="17:20" ht="27.95" customHeight="1" x14ac:dyDescent="0.25">
      <c r="Q6855" s="140"/>
      <c r="R6855" s="140"/>
      <c r="S6855" s="140"/>
      <c r="T6855" s="141"/>
    </row>
    <row r="6856" spans="17:20" ht="27.95" customHeight="1" x14ac:dyDescent="0.25">
      <c r="Q6856" s="140"/>
      <c r="R6856" s="140"/>
      <c r="S6856" s="140"/>
      <c r="T6856" s="141"/>
    </row>
    <row r="6857" spans="17:20" ht="27.95" customHeight="1" x14ac:dyDescent="0.25">
      <c r="Q6857" s="140"/>
      <c r="R6857" s="140"/>
      <c r="S6857" s="140"/>
      <c r="T6857" s="141"/>
    </row>
    <row r="6858" spans="17:20" ht="27.95" customHeight="1" x14ac:dyDescent="0.25">
      <c r="Q6858" s="140"/>
      <c r="R6858" s="140"/>
      <c r="S6858" s="140"/>
      <c r="T6858" s="141"/>
    </row>
    <row r="6859" spans="17:20" ht="27.95" customHeight="1" x14ac:dyDescent="0.25">
      <c r="Q6859" s="140"/>
      <c r="R6859" s="140"/>
      <c r="S6859" s="140"/>
      <c r="T6859" s="141"/>
    </row>
    <row r="6860" spans="17:20" ht="27.95" customHeight="1" x14ac:dyDescent="0.25">
      <c r="Q6860" s="140"/>
      <c r="R6860" s="140"/>
      <c r="S6860" s="140"/>
      <c r="T6860" s="141"/>
    </row>
    <row r="6861" spans="17:20" ht="27.95" customHeight="1" x14ac:dyDescent="0.25">
      <c r="Q6861" s="140"/>
      <c r="R6861" s="140"/>
      <c r="S6861" s="140"/>
      <c r="T6861" s="141"/>
    </row>
    <row r="6862" spans="17:20" ht="27.95" customHeight="1" x14ac:dyDescent="0.25">
      <c r="Q6862" s="140"/>
      <c r="R6862" s="140"/>
      <c r="S6862" s="140"/>
      <c r="T6862" s="141"/>
    </row>
    <row r="6863" spans="17:20" ht="27.95" customHeight="1" x14ac:dyDescent="0.25">
      <c r="Q6863" s="140"/>
      <c r="R6863" s="140"/>
      <c r="S6863" s="140"/>
      <c r="T6863" s="141"/>
    </row>
    <row r="6864" spans="17:20" ht="27.95" customHeight="1" x14ac:dyDescent="0.25">
      <c r="Q6864" s="140"/>
      <c r="R6864" s="140"/>
      <c r="S6864" s="140"/>
      <c r="T6864" s="141"/>
    </row>
    <row r="6865" spans="17:20" ht="27.95" customHeight="1" x14ac:dyDescent="0.25">
      <c r="Q6865" s="140"/>
      <c r="R6865" s="140"/>
      <c r="S6865" s="140"/>
      <c r="T6865" s="141"/>
    </row>
    <row r="6866" spans="17:20" ht="27.95" customHeight="1" x14ac:dyDescent="0.25">
      <c r="Q6866" s="140"/>
      <c r="R6866" s="140"/>
      <c r="S6866" s="140"/>
      <c r="T6866" s="141"/>
    </row>
    <row r="6867" spans="17:20" ht="27.95" customHeight="1" x14ac:dyDescent="0.25">
      <c r="Q6867" s="140"/>
      <c r="R6867" s="140"/>
      <c r="S6867" s="140"/>
      <c r="T6867" s="141"/>
    </row>
    <row r="6868" spans="17:20" ht="27.95" customHeight="1" x14ac:dyDescent="0.25">
      <c r="Q6868" s="140"/>
      <c r="R6868" s="140"/>
      <c r="S6868" s="140"/>
      <c r="T6868" s="141"/>
    </row>
    <row r="6869" spans="17:20" ht="27.95" customHeight="1" x14ac:dyDescent="0.25">
      <c r="Q6869" s="140"/>
      <c r="R6869" s="140"/>
      <c r="S6869" s="140"/>
      <c r="T6869" s="141"/>
    </row>
    <row r="6870" spans="17:20" ht="27.95" customHeight="1" x14ac:dyDescent="0.25">
      <c r="Q6870" s="140"/>
      <c r="R6870" s="140"/>
      <c r="S6870" s="140"/>
      <c r="T6870" s="141"/>
    </row>
    <row r="6871" spans="17:20" ht="27.95" customHeight="1" x14ac:dyDescent="0.25">
      <c r="Q6871" s="140"/>
      <c r="R6871" s="140"/>
      <c r="S6871" s="140"/>
      <c r="T6871" s="141"/>
    </row>
    <row r="6872" spans="17:20" ht="27.95" customHeight="1" x14ac:dyDescent="0.25">
      <c r="Q6872" s="140"/>
      <c r="R6872" s="140"/>
      <c r="S6872" s="140"/>
      <c r="T6872" s="141"/>
    </row>
    <row r="6873" spans="17:20" ht="27.95" customHeight="1" x14ac:dyDescent="0.25">
      <c r="Q6873" s="140"/>
      <c r="R6873" s="140"/>
      <c r="S6873" s="140"/>
      <c r="T6873" s="141"/>
    </row>
    <row r="6874" spans="17:20" ht="27.95" customHeight="1" x14ac:dyDescent="0.25">
      <c r="Q6874" s="140"/>
      <c r="R6874" s="140"/>
      <c r="S6874" s="140"/>
      <c r="T6874" s="141"/>
    </row>
    <row r="6875" spans="17:20" ht="27.95" customHeight="1" x14ac:dyDescent="0.25">
      <c r="Q6875" s="140"/>
      <c r="R6875" s="140"/>
      <c r="S6875" s="140"/>
      <c r="T6875" s="141"/>
    </row>
    <row r="6876" spans="17:20" ht="27.95" customHeight="1" x14ac:dyDescent="0.25">
      <c r="Q6876" s="140"/>
      <c r="R6876" s="140"/>
      <c r="S6876" s="140"/>
      <c r="T6876" s="141"/>
    </row>
    <row r="6877" spans="17:20" ht="27.95" customHeight="1" x14ac:dyDescent="0.25">
      <c r="Q6877" s="140"/>
      <c r="R6877" s="140"/>
      <c r="S6877" s="140"/>
      <c r="T6877" s="141"/>
    </row>
    <row r="6878" spans="17:20" ht="27.95" customHeight="1" x14ac:dyDescent="0.25">
      <c r="Q6878" s="140"/>
      <c r="R6878" s="140"/>
      <c r="S6878" s="140"/>
      <c r="T6878" s="141"/>
    </row>
    <row r="6879" spans="17:20" ht="27.95" customHeight="1" x14ac:dyDescent="0.25">
      <c r="Q6879" s="140"/>
      <c r="R6879" s="140"/>
      <c r="S6879" s="140"/>
      <c r="T6879" s="141"/>
    </row>
    <row r="6880" spans="17:20" ht="27.95" customHeight="1" x14ac:dyDescent="0.25">
      <c r="Q6880" s="140"/>
      <c r="R6880" s="140"/>
      <c r="S6880" s="140"/>
      <c r="T6880" s="141"/>
    </row>
    <row r="6881" spans="17:20" ht="27.95" customHeight="1" x14ac:dyDescent="0.25">
      <c r="Q6881" s="140"/>
      <c r="R6881" s="140"/>
      <c r="S6881" s="140"/>
      <c r="T6881" s="141"/>
    </row>
    <row r="6882" spans="17:20" ht="27.95" customHeight="1" x14ac:dyDescent="0.25">
      <c r="Q6882" s="140"/>
      <c r="R6882" s="140"/>
      <c r="S6882" s="140"/>
      <c r="T6882" s="141"/>
    </row>
    <row r="6883" spans="17:20" ht="27.95" customHeight="1" x14ac:dyDescent="0.25">
      <c r="Q6883" s="140"/>
      <c r="R6883" s="140"/>
      <c r="S6883" s="140"/>
      <c r="T6883" s="141"/>
    </row>
    <row r="6884" spans="17:20" ht="27.95" customHeight="1" x14ac:dyDescent="0.25">
      <c r="Q6884" s="140"/>
      <c r="R6884" s="140"/>
      <c r="S6884" s="140"/>
      <c r="T6884" s="141"/>
    </row>
    <row r="6885" spans="17:20" ht="27.95" customHeight="1" x14ac:dyDescent="0.25">
      <c r="Q6885" s="140"/>
      <c r="R6885" s="140"/>
      <c r="S6885" s="140"/>
      <c r="T6885" s="141"/>
    </row>
    <row r="6886" spans="17:20" ht="27.95" customHeight="1" x14ac:dyDescent="0.25">
      <c r="Q6886" s="140"/>
      <c r="R6886" s="140"/>
      <c r="S6886" s="140"/>
      <c r="T6886" s="141"/>
    </row>
    <row r="6887" spans="17:20" ht="27.95" customHeight="1" x14ac:dyDescent="0.25">
      <c r="Q6887" s="140"/>
      <c r="R6887" s="140"/>
      <c r="S6887" s="140"/>
      <c r="T6887" s="141"/>
    </row>
    <row r="6888" spans="17:20" ht="27.95" customHeight="1" x14ac:dyDescent="0.25">
      <c r="Q6888" s="140"/>
      <c r="R6888" s="140"/>
      <c r="S6888" s="140"/>
      <c r="T6888" s="141"/>
    </row>
    <row r="6889" spans="17:20" ht="27.95" customHeight="1" x14ac:dyDescent="0.25">
      <c r="Q6889" s="140"/>
      <c r="R6889" s="140"/>
      <c r="S6889" s="140"/>
      <c r="T6889" s="141"/>
    </row>
    <row r="6890" spans="17:20" ht="27.95" customHeight="1" x14ac:dyDescent="0.25">
      <c r="Q6890" s="140"/>
      <c r="R6890" s="140"/>
      <c r="S6890" s="140"/>
      <c r="T6890" s="141"/>
    </row>
    <row r="6891" spans="17:20" ht="27.95" customHeight="1" x14ac:dyDescent="0.25">
      <c r="Q6891" s="140"/>
      <c r="R6891" s="140"/>
      <c r="S6891" s="140"/>
      <c r="T6891" s="141"/>
    </row>
    <row r="6892" spans="17:20" ht="27.95" customHeight="1" x14ac:dyDescent="0.25">
      <c r="Q6892" s="140"/>
      <c r="R6892" s="140"/>
      <c r="S6892" s="140"/>
      <c r="T6892" s="141"/>
    </row>
    <row r="6893" spans="17:20" ht="27.95" customHeight="1" x14ac:dyDescent="0.25">
      <c r="Q6893" s="140"/>
      <c r="R6893" s="140"/>
      <c r="S6893" s="140"/>
      <c r="T6893" s="141"/>
    </row>
    <row r="6894" spans="17:20" ht="27.95" customHeight="1" x14ac:dyDescent="0.25">
      <c r="Q6894" s="140"/>
      <c r="R6894" s="140"/>
      <c r="S6894" s="140"/>
      <c r="T6894" s="141"/>
    </row>
    <row r="6895" spans="17:20" ht="27.95" customHeight="1" x14ac:dyDescent="0.25">
      <c r="Q6895" s="140"/>
      <c r="R6895" s="140"/>
      <c r="S6895" s="140"/>
      <c r="T6895" s="141"/>
    </row>
    <row r="6896" spans="17:20" ht="27.95" customHeight="1" x14ac:dyDescent="0.25">
      <c r="Q6896" s="140"/>
      <c r="R6896" s="140"/>
      <c r="S6896" s="140"/>
      <c r="T6896" s="141"/>
    </row>
    <row r="6897" spans="17:20" ht="27.95" customHeight="1" x14ac:dyDescent="0.25">
      <c r="Q6897" s="140"/>
      <c r="R6897" s="140"/>
      <c r="S6897" s="140"/>
      <c r="T6897" s="141"/>
    </row>
    <row r="6898" spans="17:20" ht="27.95" customHeight="1" x14ac:dyDescent="0.25">
      <c r="Q6898" s="140"/>
      <c r="R6898" s="140"/>
      <c r="S6898" s="140"/>
      <c r="T6898" s="141"/>
    </row>
    <row r="6899" spans="17:20" ht="27.95" customHeight="1" x14ac:dyDescent="0.25">
      <c r="Q6899" s="140"/>
      <c r="R6899" s="140"/>
      <c r="S6899" s="140"/>
      <c r="T6899" s="141"/>
    </row>
    <row r="6900" spans="17:20" ht="27.95" customHeight="1" x14ac:dyDescent="0.25">
      <c r="Q6900" s="140"/>
      <c r="R6900" s="140"/>
      <c r="S6900" s="140"/>
      <c r="T6900" s="141"/>
    </row>
    <row r="6901" spans="17:20" ht="27.95" customHeight="1" x14ac:dyDescent="0.25">
      <c r="Q6901" s="140"/>
      <c r="R6901" s="140"/>
      <c r="S6901" s="140"/>
      <c r="T6901" s="141"/>
    </row>
    <row r="6902" spans="17:20" ht="27.95" customHeight="1" x14ac:dyDescent="0.25">
      <c r="Q6902" s="140"/>
      <c r="R6902" s="140"/>
      <c r="S6902" s="140"/>
      <c r="T6902" s="141"/>
    </row>
    <row r="6903" spans="17:20" ht="27.95" customHeight="1" x14ac:dyDescent="0.25">
      <c r="Q6903" s="140"/>
      <c r="R6903" s="140"/>
      <c r="S6903" s="140"/>
      <c r="T6903" s="141"/>
    </row>
    <row r="6904" spans="17:20" ht="27.95" customHeight="1" x14ac:dyDescent="0.25">
      <c r="Q6904" s="140"/>
      <c r="R6904" s="140"/>
      <c r="S6904" s="140"/>
      <c r="T6904" s="141"/>
    </row>
    <row r="6905" spans="17:20" ht="27.95" customHeight="1" x14ac:dyDescent="0.25">
      <c r="Q6905" s="140"/>
      <c r="R6905" s="140"/>
      <c r="S6905" s="140"/>
      <c r="T6905" s="141"/>
    </row>
    <row r="6906" spans="17:20" ht="27.95" customHeight="1" x14ac:dyDescent="0.25">
      <c r="Q6906" s="140"/>
      <c r="R6906" s="140"/>
      <c r="S6906" s="140"/>
      <c r="T6906" s="141"/>
    </row>
    <row r="6907" spans="17:20" ht="27.95" customHeight="1" x14ac:dyDescent="0.25">
      <c r="Q6907" s="140"/>
      <c r="R6907" s="140"/>
      <c r="S6907" s="140"/>
      <c r="T6907" s="141"/>
    </row>
    <row r="6908" spans="17:20" ht="27.95" customHeight="1" x14ac:dyDescent="0.25">
      <c r="Q6908" s="140"/>
      <c r="R6908" s="140"/>
      <c r="S6908" s="140"/>
      <c r="T6908" s="141"/>
    </row>
    <row r="6909" spans="17:20" ht="27.95" customHeight="1" x14ac:dyDescent="0.25">
      <c r="Q6909" s="140"/>
      <c r="R6909" s="140"/>
      <c r="S6909" s="140"/>
      <c r="T6909" s="141"/>
    </row>
    <row r="6910" spans="17:20" ht="27.95" customHeight="1" x14ac:dyDescent="0.25">
      <c r="Q6910" s="140"/>
      <c r="R6910" s="140"/>
      <c r="S6910" s="140"/>
      <c r="T6910" s="141"/>
    </row>
    <row r="6911" spans="17:20" ht="27.95" customHeight="1" x14ac:dyDescent="0.25">
      <c r="Q6911" s="140"/>
      <c r="R6911" s="140"/>
      <c r="S6911" s="140"/>
      <c r="T6911" s="141"/>
    </row>
    <row r="6912" spans="17:20" ht="27.95" customHeight="1" x14ac:dyDescent="0.25">
      <c r="Q6912" s="140"/>
      <c r="R6912" s="140"/>
      <c r="S6912" s="140"/>
      <c r="T6912" s="141"/>
    </row>
    <row r="6913" spans="17:20" ht="27.95" customHeight="1" x14ac:dyDescent="0.25">
      <c r="Q6913" s="140"/>
      <c r="R6913" s="140"/>
      <c r="S6913" s="140"/>
      <c r="T6913" s="141"/>
    </row>
    <row r="6914" spans="17:20" ht="27.95" customHeight="1" x14ac:dyDescent="0.25">
      <c r="Q6914" s="140"/>
      <c r="R6914" s="140"/>
      <c r="S6914" s="140"/>
      <c r="T6914" s="141"/>
    </row>
    <row r="6915" spans="17:20" ht="27.95" customHeight="1" x14ac:dyDescent="0.25">
      <c r="Q6915" s="140"/>
      <c r="R6915" s="140"/>
      <c r="S6915" s="140"/>
      <c r="T6915" s="141"/>
    </row>
    <row r="6916" spans="17:20" ht="27.95" customHeight="1" x14ac:dyDescent="0.25">
      <c r="Q6916" s="140"/>
      <c r="R6916" s="140"/>
      <c r="S6916" s="140"/>
      <c r="T6916" s="141"/>
    </row>
    <row r="6917" spans="17:20" ht="27.95" customHeight="1" x14ac:dyDescent="0.25">
      <c r="Q6917" s="140"/>
      <c r="R6917" s="140"/>
      <c r="S6917" s="140"/>
      <c r="T6917" s="141"/>
    </row>
    <row r="6918" spans="17:20" ht="27.95" customHeight="1" x14ac:dyDescent="0.25">
      <c r="Q6918" s="140"/>
      <c r="R6918" s="140"/>
      <c r="S6918" s="140"/>
      <c r="T6918" s="141"/>
    </row>
    <row r="6919" spans="17:20" ht="27.95" customHeight="1" x14ac:dyDescent="0.25">
      <c r="Q6919" s="140"/>
      <c r="R6919" s="140"/>
      <c r="S6919" s="140"/>
      <c r="T6919" s="141"/>
    </row>
    <row r="6920" spans="17:20" ht="27.95" customHeight="1" x14ac:dyDescent="0.25">
      <c r="Q6920" s="140"/>
      <c r="R6920" s="140"/>
      <c r="S6920" s="140"/>
      <c r="T6920" s="141"/>
    </row>
    <row r="6921" spans="17:20" ht="27.95" customHeight="1" x14ac:dyDescent="0.25">
      <c r="Q6921" s="140"/>
      <c r="R6921" s="140"/>
      <c r="S6921" s="140"/>
      <c r="T6921" s="141"/>
    </row>
    <row r="6922" spans="17:20" ht="27.95" customHeight="1" x14ac:dyDescent="0.25">
      <c r="Q6922" s="140"/>
      <c r="R6922" s="140"/>
      <c r="S6922" s="140"/>
      <c r="T6922" s="141"/>
    </row>
    <row r="6923" spans="17:20" ht="27.95" customHeight="1" x14ac:dyDescent="0.25">
      <c r="Q6923" s="140"/>
      <c r="R6923" s="140"/>
      <c r="S6923" s="140"/>
      <c r="T6923" s="141"/>
    </row>
    <row r="6924" spans="17:20" ht="27.95" customHeight="1" x14ac:dyDescent="0.25">
      <c r="Q6924" s="140"/>
      <c r="R6924" s="140"/>
      <c r="S6924" s="140"/>
      <c r="T6924" s="141"/>
    </row>
    <row r="6925" spans="17:20" ht="27.95" customHeight="1" x14ac:dyDescent="0.25">
      <c r="Q6925" s="140"/>
      <c r="R6925" s="140"/>
      <c r="S6925" s="140"/>
      <c r="T6925" s="141"/>
    </row>
    <row r="6926" spans="17:20" ht="27.95" customHeight="1" x14ac:dyDescent="0.25">
      <c r="Q6926" s="140"/>
      <c r="R6926" s="140"/>
      <c r="S6926" s="140"/>
      <c r="T6926" s="141"/>
    </row>
    <row r="6927" spans="17:20" ht="27.95" customHeight="1" x14ac:dyDescent="0.25">
      <c r="Q6927" s="140"/>
      <c r="R6927" s="140"/>
      <c r="S6927" s="140"/>
      <c r="T6927" s="141"/>
    </row>
    <row r="6928" spans="17:20" ht="27.95" customHeight="1" x14ac:dyDescent="0.25">
      <c r="Q6928" s="140"/>
      <c r="R6928" s="140"/>
      <c r="S6928" s="140"/>
      <c r="T6928" s="141"/>
    </row>
    <row r="6929" spans="17:20" ht="27.95" customHeight="1" x14ac:dyDescent="0.25">
      <c r="Q6929" s="140"/>
      <c r="R6929" s="140"/>
      <c r="S6929" s="140"/>
      <c r="T6929" s="141"/>
    </row>
    <row r="6930" spans="17:20" ht="27.95" customHeight="1" x14ac:dyDescent="0.25">
      <c r="Q6930" s="140"/>
      <c r="R6930" s="140"/>
      <c r="S6930" s="140"/>
      <c r="T6930" s="141"/>
    </row>
    <row r="6931" spans="17:20" ht="27.95" customHeight="1" x14ac:dyDescent="0.25">
      <c r="Q6931" s="140"/>
      <c r="R6931" s="140"/>
      <c r="S6931" s="140"/>
      <c r="T6931" s="141"/>
    </row>
    <row r="6932" spans="17:20" ht="27.95" customHeight="1" x14ac:dyDescent="0.25">
      <c r="Q6932" s="140"/>
      <c r="R6932" s="140"/>
      <c r="S6932" s="140"/>
      <c r="T6932" s="141"/>
    </row>
    <row r="6933" spans="17:20" ht="27.95" customHeight="1" x14ac:dyDescent="0.25">
      <c r="Q6933" s="140"/>
      <c r="R6933" s="140"/>
      <c r="S6933" s="140"/>
      <c r="T6933" s="141"/>
    </row>
    <row r="6934" spans="17:20" ht="27.95" customHeight="1" x14ac:dyDescent="0.25">
      <c r="Q6934" s="140"/>
      <c r="R6934" s="140"/>
      <c r="S6934" s="140"/>
      <c r="T6934" s="141"/>
    </row>
    <row r="6935" spans="17:20" ht="27.95" customHeight="1" x14ac:dyDescent="0.25">
      <c r="Q6935" s="140"/>
      <c r="R6935" s="140"/>
      <c r="S6935" s="140"/>
      <c r="T6935" s="141"/>
    </row>
    <row r="6936" spans="17:20" ht="27.95" customHeight="1" x14ac:dyDescent="0.25">
      <c r="Q6936" s="140"/>
      <c r="R6936" s="140"/>
      <c r="S6936" s="140"/>
      <c r="T6936" s="141"/>
    </row>
    <row r="6937" spans="17:20" ht="27.95" customHeight="1" x14ac:dyDescent="0.25">
      <c r="Q6937" s="140"/>
      <c r="R6937" s="140"/>
      <c r="S6937" s="140"/>
      <c r="T6937" s="141"/>
    </row>
    <row r="6938" spans="17:20" ht="27.95" customHeight="1" x14ac:dyDescent="0.25">
      <c r="Q6938" s="140"/>
      <c r="R6938" s="140"/>
      <c r="S6938" s="140"/>
      <c r="T6938" s="141"/>
    </row>
    <row r="6939" spans="17:20" ht="27.95" customHeight="1" x14ac:dyDescent="0.25">
      <c r="Q6939" s="140"/>
      <c r="R6939" s="140"/>
      <c r="S6939" s="140"/>
      <c r="T6939" s="141"/>
    </row>
    <row r="6940" spans="17:20" ht="27.95" customHeight="1" x14ac:dyDescent="0.25">
      <c r="Q6940" s="140"/>
      <c r="R6940" s="140"/>
      <c r="S6940" s="140"/>
      <c r="T6940" s="141"/>
    </row>
    <row r="6941" spans="17:20" ht="27.95" customHeight="1" x14ac:dyDescent="0.25">
      <c r="Q6941" s="140"/>
      <c r="R6941" s="140"/>
      <c r="S6941" s="140"/>
      <c r="T6941" s="141"/>
    </row>
    <row r="6942" spans="17:20" ht="27.95" customHeight="1" x14ac:dyDescent="0.25">
      <c r="Q6942" s="140"/>
      <c r="R6942" s="140"/>
      <c r="S6942" s="140"/>
      <c r="T6942" s="141"/>
    </row>
    <row r="6943" spans="17:20" ht="27.95" customHeight="1" x14ac:dyDescent="0.25">
      <c r="Q6943" s="140"/>
      <c r="R6943" s="140"/>
      <c r="S6943" s="140"/>
      <c r="T6943" s="141"/>
    </row>
    <row r="6944" spans="17:20" ht="27.95" customHeight="1" x14ac:dyDescent="0.25">
      <c r="Q6944" s="140"/>
      <c r="R6944" s="140"/>
      <c r="S6944" s="140"/>
      <c r="T6944" s="141"/>
    </row>
    <row r="6945" spans="17:20" ht="27.95" customHeight="1" x14ac:dyDescent="0.25">
      <c r="Q6945" s="140"/>
      <c r="R6945" s="140"/>
      <c r="S6945" s="140"/>
      <c r="T6945" s="141"/>
    </row>
    <row r="6946" spans="17:20" ht="27.95" customHeight="1" x14ac:dyDescent="0.25">
      <c r="Q6946" s="140"/>
      <c r="R6946" s="140"/>
      <c r="S6946" s="140"/>
      <c r="T6946" s="141"/>
    </row>
    <row r="6947" spans="17:20" ht="27.95" customHeight="1" x14ac:dyDescent="0.25">
      <c r="Q6947" s="140"/>
      <c r="R6947" s="140"/>
      <c r="S6947" s="140"/>
      <c r="T6947" s="141"/>
    </row>
    <row r="6948" spans="17:20" ht="27.95" customHeight="1" x14ac:dyDescent="0.25">
      <c r="Q6948" s="140"/>
      <c r="R6948" s="140"/>
      <c r="S6948" s="140"/>
      <c r="T6948" s="141"/>
    </row>
    <row r="6949" spans="17:20" ht="27.95" customHeight="1" x14ac:dyDescent="0.25">
      <c r="Q6949" s="140"/>
      <c r="R6949" s="140"/>
      <c r="S6949" s="140"/>
      <c r="T6949" s="141"/>
    </row>
    <row r="6950" spans="17:20" ht="27.95" customHeight="1" x14ac:dyDescent="0.25">
      <c r="Q6950" s="140"/>
      <c r="R6950" s="140"/>
      <c r="S6950" s="140"/>
      <c r="T6950" s="141"/>
    </row>
    <row r="6951" spans="17:20" ht="27.95" customHeight="1" x14ac:dyDescent="0.25">
      <c r="Q6951" s="140"/>
      <c r="R6951" s="140"/>
      <c r="S6951" s="140"/>
      <c r="T6951" s="141"/>
    </row>
    <row r="6952" spans="17:20" ht="27.95" customHeight="1" x14ac:dyDescent="0.25">
      <c r="Q6952" s="140"/>
      <c r="R6952" s="140"/>
      <c r="S6952" s="140"/>
      <c r="T6952" s="141"/>
    </row>
    <row r="6953" spans="17:20" ht="27.95" customHeight="1" x14ac:dyDescent="0.25">
      <c r="Q6953" s="140"/>
      <c r="R6953" s="140"/>
      <c r="S6953" s="140"/>
      <c r="T6953" s="141"/>
    </row>
    <row r="6954" spans="17:20" ht="27.95" customHeight="1" x14ac:dyDescent="0.25">
      <c r="Q6954" s="140"/>
      <c r="R6954" s="140"/>
      <c r="S6954" s="140"/>
      <c r="T6954" s="141"/>
    </row>
    <row r="6955" spans="17:20" ht="27.95" customHeight="1" x14ac:dyDescent="0.25">
      <c r="Q6955" s="140"/>
      <c r="R6955" s="140"/>
      <c r="S6955" s="140"/>
      <c r="T6955" s="141"/>
    </row>
    <row r="6956" spans="17:20" ht="27.95" customHeight="1" x14ac:dyDescent="0.25">
      <c r="Q6956" s="140"/>
      <c r="R6956" s="140"/>
      <c r="S6956" s="140"/>
      <c r="T6956" s="141"/>
    </row>
    <row r="6957" spans="17:20" ht="27.95" customHeight="1" x14ac:dyDescent="0.25">
      <c r="Q6957" s="140"/>
      <c r="R6957" s="140"/>
      <c r="S6957" s="140"/>
      <c r="T6957" s="141"/>
    </row>
    <row r="6958" spans="17:20" ht="27.95" customHeight="1" x14ac:dyDescent="0.25">
      <c r="Q6958" s="140"/>
      <c r="R6958" s="140"/>
      <c r="S6958" s="140"/>
      <c r="T6958" s="141"/>
    </row>
    <row r="6959" spans="17:20" ht="27.95" customHeight="1" x14ac:dyDescent="0.25">
      <c r="Q6959" s="140"/>
      <c r="R6959" s="140"/>
      <c r="S6959" s="140"/>
      <c r="T6959" s="141"/>
    </row>
    <row r="6960" spans="17:20" ht="27.95" customHeight="1" x14ac:dyDescent="0.25">
      <c r="Q6960" s="140"/>
      <c r="R6960" s="140"/>
      <c r="S6960" s="140"/>
      <c r="T6960" s="141"/>
    </row>
    <row r="6961" spans="17:20" ht="27.95" customHeight="1" x14ac:dyDescent="0.25">
      <c r="Q6961" s="140"/>
      <c r="R6961" s="140"/>
      <c r="S6961" s="140"/>
      <c r="T6961" s="141"/>
    </row>
    <row r="6962" spans="17:20" ht="27.95" customHeight="1" x14ac:dyDescent="0.25">
      <c r="Q6962" s="140"/>
      <c r="R6962" s="140"/>
      <c r="S6962" s="140"/>
      <c r="T6962" s="141"/>
    </row>
    <row r="6963" spans="17:20" ht="27.95" customHeight="1" x14ac:dyDescent="0.25">
      <c r="Q6963" s="140"/>
      <c r="R6963" s="140"/>
      <c r="S6963" s="140"/>
      <c r="T6963" s="141"/>
    </row>
    <row r="6964" spans="17:20" ht="27.95" customHeight="1" x14ac:dyDescent="0.25">
      <c r="Q6964" s="140"/>
      <c r="R6964" s="140"/>
      <c r="S6964" s="140"/>
      <c r="T6964" s="141"/>
    </row>
    <row r="6965" spans="17:20" ht="27.95" customHeight="1" x14ac:dyDescent="0.25">
      <c r="Q6965" s="140"/>
      <c r="R6965" s="140"/>
      <c r="S6965" s="140"/>
      <c r="T6965" s="141"/>
    </row>
    <row r="6966" spans="17:20" ht="27.95" customHeight="1" x14ac:dyDescent="0.25">
      <c r="Q6966" s="140"/>
      <c r="R6966" s="140"/>
      <c r="S6966" s="140"/>
      <c r="T6966" s="141"/>
    </row>
    <row r="6967" spans="17:20" ht="27.95" customHeight="1" x14ac:dyDescent="0.25">
      <c r="Q6967" s="140"/>
      <c r="R6967" s="140"/>
      <c r="S6967" s="140"/>
      <c r="T6967" s="141"/>
    </row>
    <row r="6968" spans="17:20" ht="27.95" customHeight="1" x14ac:dyDescent="0.25">
      <c r="Q6968" s="140"/>
      <c r="R6968" s="140"/>
      <c r="S6968" s="140"/>
      <c r="T6968" s="141"/>
    </row>
    <row r="6969" spans="17:20" ht="27.95" customHeight="1" x14ac:dyDescent="0.25">
      <c r="Q6969" s="140"/>
      <c r="R6969" s="140"/>
      <c r="S6969" s="140"/>
      <c r="T6969" s="141"/>
    </row>
    <row r="6970" spans="17:20" ht="27.95" customHeight="1" x14ac:dyDescent="0.25">
      <c r="Q6970" s="140"/>
      <c r="R6970" s="140"/>
      <c r="S6970" s="140"/>
      <c r="T6970" s="141"/>
    </row>
    <row r="6971" spans="17:20" ht="27.95" customHeight="1" x14ac:dyDescent="0.25">
      <c r="Q6971" s="140"/>
      <c r="R6971" s="140"/>
      <c r="S6971" s="140"/>
      <c r="T6971" s="141"/>
    </row>
    <row r="6972" spans="17:20" ht="27.95" customHeight="1" x14ac:dyDescent="0.25">
      <c r="Q6972" s="140"/>
      <c r="R6972" s="140"/>
      <c r="S6972" s="140"/>
      <c r="T6972" s="141"/>
    </row>
    <row r="6973" spans="17:20" ht="27.95" customHeight="1" x14ac:dyDescent="0.25">
      <c r="Q6973" s="140"/>
      <c r="R6973" s="140"/>
      <c r="S6973" s="140"/>
      <c r="T6973" s="141"/>
    </row>
    <row r="6974" spans="17:20" ht="27.95" customHeight="1" x14ac:dyDescent="0.25">
      <c r="Q6974" s="140"/>
      <c r="R6974" s="140"/>
      <c r="S6974" s="140"/>
      <c r="T6974" s="141"/>
    </row>
    <row r="6975" spans="17:20" ht="27.95" customHeight="1" x14ac:dyDescent="0.25">
      <c r="Q6975" s="140"/>
      <c r="R6975" s="140"/>
      <c r="S6975" s="140"/>
      <c r="T6975" s="141"/>
    </row>
    <row r="6976" spans="17:20" ht="27.95" customHeight="1" x14ac:dyDescent="0.25">
      <c r="Q6976" s="140"/>
      <c r="R6976" s="140"/>
      <c r="S6976" s="140"/>
      <c r="T6976" s="141"/>
    </row>
    <row r="6977" spans="17:20" ht="27.95" customHeight="1" x14ac:dyDescent="0.25">
      <c r="Q6977" s="140"/>
      <c r="R6977" s="140"/>
      <c r="S6977" s="140"/>
      <c r="T6977" s="141"/>
    </row>
    <row r="6978" spans="17:20" ht="27.95" customHeight="1" x14ac:dyDescent="0.25">
      <c r="Q6978" s="140"/>
      <c r="R6978" s="140"/>
      <c r="S6978" s="140"/>
      <c r="T6978" s="141"/>
    </row>
    <row r="6979" spans="17:20" ht="27.95" customHeight="1" x14ac:dyDescent="0.25">
      <c r="Q6979" s="140"/>
      <c r="R6979" s="140"/>
      <c r="S6979" s="140"/>
      <c r="T6979" s="141"/>
    </row>
    <row r="6980" spans="17:20" ht="27.95" customHeight="1" x14ac:dyDescent="0.25">
      <c r="Q6980" s="140"/>
      <c r="R6980" s="140"/>
      <c r="S6980" s="140"/>
      <c r="T6980" s="141"/>
    </row>
    <row r="6981" spans="17:20" ht="27.95" customHeight="1" x14ac:dyDescent="0.25">
      <c r="Q6981" s="140"/>
      <c r="R6981" s="140"/>
      <c r="S6981" s="140"/>
      <c r="T6981" s="141"/>
    </row>
    <row r="6982" spans="17:20" ht="27.95" customHeight="1" x14ac:dyDescent="0.25">
      <c r="Q6982" s="140"/>
      <c r="R6982" s="140"/>
      <c r="S6982" s="140"/>
      <c r="T6982" s="141"/>
    </row>
    <row r="6983" spans="17:20" ht="27.95" customHeight="1" x14ac:dyDescent="0.25">
      <c r="Q6983" s="140"/>
      <c r="R6983" s="140"/>
      <c r="S6983" s="140"/>
      <c r="T6983" s="141"/>
    </row>
    <row r="6984" spans="17:20" ht="27.95" customHeight="1" x14ac:dyDescent="0.25">
      <c r="Q6984" s="140"/>
      <c r="R6984" s="140"/>
      <c r="S6984" s="140"/>
      <c r="T6984" s="141"/>
    </row>
    <row r="6985" spans="17:20" ht="27.95" customHeight="1" x14ac:dyDescent="0.25">
      <c r="Q6985" s="140"/>
      <c r="R6985" s="140"/>
      <c r="S6985" s="140"/>
      <c r="T6985" s="141"/>
    </row>
    <row r="6986" spans="17:20" ht="27.95" customHeight="1" x14ac:dyDescent="0.25">
      <c r="Q6986" s="140"/>
      <c r="R6986" s="140"/>
      <c r="S6986" s="140"/>
      <c r="T6986" s="141"/>
    </row>
    <row r="6987" spans="17:20" ht="27.95" customHeight="1" x14ac:dyDescent="0.25">
      <c r="Q6987" s="140"/>
      <c r="R6987" s="140"/>
      <c r="S6987" s="140"/>
      <c r="T6987" s="141"/>
    </row>
    <row r="6988" spans="17:20" ht="27.95" customHeight="1" x14ac:dyDescent="0.25">
      <c r="Q6988" s="140"/>
      <c r="R6988" s="140"/>
      <c r="S6988" s="140"/>
      <c r="T6988" s="141"/>
    </row>
    <row r="6989" spans="17:20" ht="27.95" customHeight="1" x14ac:dyDescent="0.25">
      <c r="Q6989" s="140"/>
      <c r="R6989" s="140"/>
      <c r="S6989" s="140"/>
      <c r="T6989" s="141"/>
    </row>
    <row r="6990" spans="17:20" ht="27.95" customHeight="1" x14ac:dyDescent="0.25">
      <c r="Q6990" s="140"/>
      <c r="R6990" s="140"/>
      <c r="S6990" s="140"/>
      <c r="T6990" s="141"/>
    </row>
    <row r="6991" spans="17:20" ht="27.95" customHeight="1" x14ac:dyDescent="0.25">
      <c r="Q6991" s="140"/>
      <c r="R6991" s="140"/>
      <c r="S6991" s="140"/>
      <c r="T6991" s="141"/>
    </row>
    <row r="6992" spans="17:20" ht="27.95" customHeight="1" x14ac:dyDescent="0.25">
      <c r="Q6992" s="140"/>
      <c r="R6992" s="140"/>
      <c r="S6992" s="140"/>
      <c r="T6992" s="141"/>
    </row>
    <row r="6993" spans="17:20" ht="27.95" customHeight="1" x14ac:dyDescent="0.25">
      <c r="Q6993" s="140"/>
      <c r="R6993" s="140"/>
      <c r="S6993" s="140"/>
      <c r="T6993" s="141"/>
    </row>
    <row r="6994" spans="17:20" ht="27.95" customHeight="1" x14ac:dyDescent="0.25">
      <c r="Q6994" s="140"/>
      <c r="R6994" s="140"/>
      <c r="S6994" s="140"/>
      <c r="T6994" s="141"/>
    </row>
    <row r="6995" spans="17:20" ht="27.95" customHeight="1" x14ac:dyDescent="0.25">
      <c r="Q6995" s="140"/>
      <c r="R6995" s="140"/>
      <c r="S6995" s="140"/>
      <c r="T6995" s="141"/>
    </row>
    <row r="6996" spans="17:20" ht="27.95" customHeight="1" x14ac:dyDescent="0.25">
      <c r="Q6996" s="140"/>
      <c r="R6996" s="140"/>
      <c r="S6996" s="140"/>
      <c r="T6996" s="141"/>
    </row>
    <row r="6997" spans="17:20" ht="27.95" customHeight="1" x14ac:dyDescent="0.25">
      <c r="Q6997" s="140"/>
      <c r="R6997" s="140"/>
      <c r="S6997" s="140"/>
      <c r="T6997" s="141"/>
    </row>
    <row r="6998" spans="17:20" ht="27.95" customHeight="1" x14ac:dyDescent="0.25">
      <c r="Q6998" s="140"/>
      <c r="R6998" s="140"/>
      <c r="S6998" s="140"/>
      <c r="T6998" s="141"/>
    </row>
    <row r="6999" spans="17:20" ht="27.95" customHeight="1" x14ac:dyDescent="0.25">
      <c r="Q6999" s="140"/>
      <c r="R6999" s="140"/>
      <c r="S6999" s="140"/>
      <c r="T6999" s="141"/>
    </row>
    <row r="7000" spans="17:20" ht="27.95" customHeight="1" x14ac:dyDescent="0.25">
      <c r="Q7000" s="140"/>
      <c r="R7000" s="140"/>
      <c r="S7000" s="140"/>
      <c r="T7000" s="141"/>
    </row>
    <row r="7001" spans="17:20" ht="27.95" customHeight="1" x14ac:dyDescent="0.25">
      <c r="Q7001" s="140"/>
      <c r="R7001" s="140"/>
      <c r="S7001" s="140"/>
      <c r="T7001" s="141"/>
    </row>
    <row r="7002" spans="17:20" ht="27.95" customHeight="1" x14ac:dyDescent="0.25">
      <c r="Q7002" s="140"/>
      <c r="R7002" s="140"/>
      <c r="S7002" s="140"/>
      <c r="T7002" s="141"/>
    </row>
    <row r="7003" spans="17:20" ht="27.95" customHeight="1" x14ac:dyDescent="0.25">
      <c r="Q7003" s="140"/>
      <c r="R7003" s="140"/>
      <c r="S7003" s="140"/>
      <c r="T7003" s="141"/>
    </row>
    <row r="7004" spans="17:20" ht="27.95" customHeight="1" x14ac:dyDescent="0.25">
      <c r="Q7004" s="140"/>
      <c r="R7004" s="140"/>
      <c r="S7004" s="140"/>
      <c r="T7004" s="141"/>
    </row>
    <row r="7005" spans="17:20" ht="27.95" customHeight="1" x14ac:dyDescent="0.25">
      <c r="Q7005" s="140"/>
      <c r="R7005" s="140"/>
      <c r="S7005" s="140"/>
      <c r="T7005" s="141"/>
    </row>
    <row r="7006" spans="17:20" ht="27.95" customHeight="1" x14ac:dyDescent="0.25">
      <c r="Q7006" s="140"/>
      <c r="R7006" s="140"/>
      <c r="S7006" s="140"/>
      <c r="T7006" s="141"/>
    </row>
    <row r="7007" spans="17:20" ht="27.95" customHeight="1" x14ac:dyDescent="0.25">
      <c r="Q7007" s="140"/>
      <c r="R7007" s="140"/>
      <c r="S7007" s="140"/>
      <c r="T7007" s="141"/>
    </row>
    <row r="7008" spans="17:20" ht="27.95" customHeight="1" x14ac:dyDescent="0.25">
      <c r="Q7008" s="140"/>
      <c r="R7008" s="140"/>
      <c r="S7008" s="140"/>
      <c r="T7008" s="141"/>
    </row>
    <row r="7009" spans="17:20" ht="27.95" customHeight="1" x14ac:dyDescent="0.25">
      <c r="Q7009" s="140"/>
      <c r="R7009" s="140"/>
      <c r="S7009" s="140"/>
      <c r="T7009" s="141"/>
    </row>
    <row r="7010" spans="17:20" ht="27.95" customHeight="1" x14ac:dyDescent="0.25">
      <c r="Q7010" s="140"/>
      <c r="R7010" s="140"/>
      <c r="S7010" s="140"/>
      <c r="T7010" s="141"/>
    </row>
    <row r="7011" spans="17:20" ht="27.95" customHeight="1" x14ac:dyDescent="0.25">
      <c r="Q7011" s="140"/>
      <c r="R7011" s="140"/>
      <c r="S7011" s="140"/>
      <c r="T7011" s="141"/>
    </row>
    <row r="7012" spans="17:20" ht="27.95" customHeight="1" x14ac:dyDescent="0.25">
      <c r="Q7012" s="140"/>
      <c r="R7012" s="140"/>
      <c r="S7012" s="140"/>
      <c r="T7012" s="141"/>
    </row>
    <row r="7013" spans="17:20" ht="27.95" customHeight="1" x14ac:dyDescent="0.25">
      <c r="Q7013" s="140"/>
      <c r="R7013" s="140"/>
      <c r="S7013" s="140"/>
      <c r="T7013" s="141"/>
    </row>
    <row r="7014" spans="17:20" ht="27.95" customHeight="1" x14ac:dyDescent="0.25">
      <c r="Q7014" s="140"/>
      <c r="R7014" s="140"/>
      <c r="S7014" s="140"/>
      <c r="T7014" s="141"/>
    </row>
    <row r="7015" spans="17:20" ht="27.95" customHeight="1" x14ac:dyDescent="0.25">
      <c r="Q7015" s="140"/>
      <c r="R7015" s="140"/>
      <c r="S7015" s="140"/>
      <c r="T7015" s="141"/>
    </row>
    <row r="7016" spans="17:20" ht="27.95" customHeight="1" x14ac:dyDescent="0.25">
      <c r="Q7016" s="140"/>
      <c r="R7016" s="140"/>
      <c r="S7016" s="140"/>
      <c r="T7016" s="141"/>
    </row>
    <row r="7017" spans="17:20" ht="27.95" customHeight="1" x14ac:dyDescent="0.25">
      <c r="Q7017" s="140"/>
      <c r="R7017" s="140"/>
      <c r="S7017" s="140"/>
      <c r="T7017" s="141"/>
    </row>
    <row r="7018" spans="17:20" ht="27.95" customHeight="1" x14ac:dyDescent="0.25">
      <c r="Q7018" s="140"/>
      <c r="R7018" s="140"/>
      <c r="S7018" s="140"/>
      <c r="T7018" s="141"/>
    </row>
    <row r="7019" spans="17:20" ht="27.95" customHeight="1" x14ac:dyDescent="0.25">
      <c r="Q7019" s="140"/>
      <c r="R7019" s="140"/>
      <c r="S7019" s="140"/>
      <c r="T7019" s="141"/>
    </row>
    <row r="7020" spans="17:20" ht="27.95" customHeight="1" x14ac:dyDescent="0.25">
      <c r="Q7020" s="140"/>
      <c r="R7020" s="140"/>
      <c r="S7020" s="140"/>
      <c r="T7020" s="141"/>
    </row>
    <row r="7021" spans="17:20" ht="27.95" customHeight="1" x14ac:dyDescent="0.25">
      <c r="Q7021" s="140"/>
      <c r="R7021" s="140"/>
      <c r="S7021" s="140"/>
      <c r="T7021" s="141"/>
    </row>
    <row r="7022" spans="17:20" ht="27.95" customHeight="1" x14ac:dyDescent="0.25">
      <c r="Q7022" s="140"/>
      <c r="R7022" s="140"/>
      <c r="S7022" s="140"/>
      <c r="T7022" s="141"/>
    </row>
    <row r="7023" spans="17:20" ht="27.95" customHeight="1" x14ac:dyDescent="0.25">
      <c r="Q7023" s="140"/>
      <c r="R7023" s="140"/>
      <c r="S7023" s="140"/>
      <c r="T7023" s="141"/>
    </row>
    <row r="7024" spans="17:20" ht="27.95" customHeight="1" x14ac:dyDescent="0.25">
      <c r="Q7024" s="140"/>
      <c r="R7024" s="140"/>
      <c r="S7024" s="140"/>
      <c r="T7024" s="141"/>
    </row>
    <row r="7025" spans="17:20" ht="27.95" customHeight="1" x14ac:dyDescent="0.25">
      <c r="Q7025" s="140"/>
      <c r="R7025" s="140"/>
      <c r="S7025" s="140"/>
      <c r="T7025" s="141"/>
    </row>
    <row r="7026" spans="17:20" ht="27.95" customHeight="1" x14ac:dyDescent="0.25">
      <c r="Q7026" s="140"/>
      <c r="R7026" s="140"/>
      <c r="S7026" s="140"/>
      <c r="T7026" s="141"/>
    </row>
    <row r="7027" spans="17:20" ht="27.95" customHeight="1" x14ac:dyDescent="0.25">
      <c r="Q7027" s="140"/>
      <c r="R7027" s="140"/>
      <c r="S7027" s="140"/>
      <c r="T7027" s="141"/>
    </row>
    <row r="7028" spans="17:20" ht="27.95" customHeight="1" x14ac:dyDescent="0.25">
      <c r="Q7028" s="140"/>
      <c r="R7028" s="140"/>
      <c r="S7028" s="140"/>
      <c r="T7028" s="141"/>
    </row>
    <row r="7029" spans="17:20" ht="27.95" customHeight="1" x14ac:dyDescent="0.25">
      <c r="Q7029" s="140"/>
      <c r="R7029" s="140"/>
      <c r="S7029" s="140"/>
      <c r="T7029" s="141"/>
    </row>
    <row r="7030" spans="17:20" ht="27.95" customHeight="1" x14ac:dyDescent="0.25">
      <c r="Q7030" s="140"/>
      <c r="R7030" s="140"/>
      <c r="S7030" s="140"/>
      <c r="T7030" s="141"/>
    </row>
    <row r="7031" spans="17:20" ht="27.95" customHeight="1" x14ac:dyDescent="0.25">
      <c r="Q7031" s="140"/>
      <c r="R7031" s="140"/>
      <c r="S7031" s="140"/>
      <c r="T7031" s="141"/>
    </row>
    <row r="7032" spans="17:20" ht="27.95" customHeight="1" x14ac:dyDescent="0.25">
      <c r="Q7032" s="140"/>
      <c r="R7032" s="140"/>
      <c r="S7032" s="140"/>
      <c r="T7032" s="141"/>
    </row>
    <row r="7033" spans="17:20" ht="27.95" customHeight="1" x14ac:dyDescent="0.25">
      <c r="Q7033" s="140"/>
      <c r="R7033" s="140"/>
      <c r="S7033" s="140"/>
      <c r="T7033" s="141"/>
    </row>
    <row r="7034" spans="17:20" ht="27.95" customHeight="1" x14ac:dyDescent="0.25">
      <c r="Q7034" s="140"/>
      <c r="R7034" s="140"/>
      <c r="S7034" s="140"/>
      <c r="T7034" s="141"/>
    </row>
    <row r="7035" spans="17:20" ht="27.95" customHeight="1" x14ac:dyDescent="0.25">
      <c r="Q7035" s="140"/>
      <c r="R7035" s="140"/>
      <c r="S7035" s="140"/>
      <c r="T7035" s="141"/>
    </row>
    <row r="7036" spans="17:20" ht="27.95" customHeight="1" x14ac:dyDescent="0.25">
      <c r="Q7036" s="140"/>
      <c r="R7036" s="140"/>
      <c r="S7036" s="140"/>
      <c r="T7036" s="141"/>
    </row>
    <row r="7037" spans="17:20" ht="27.95" customHeight="1" x14ac:dyDescent="0.25">
      <c r="Q7037" s="140"/>
      <c r="R7037" s="140"/>
      <c r="S7037" s="140"/>
      <c r="T7037" s="141"/>
    </row>
    <row r="7038" spans="17:20" ht="27.95" customHeight="1" x14ac:dyDescent="0.25">
      <c r="Q7038" s="140"/>
      <c r="R7038" s="140"/>
      <c r="S7038" s="140"/>
      <c r="T7038" s="141"/>
    </row>
    <row r="7039" spans="17:20" ht="27.95" customHeight="1" x14ac:dyDescent="0.25">
      <c r="Q7039" s="140"/>
      <c r="R7039" s="140"/>
      <c r="S7039" s="140"/>
      <c r="T7039" s="141"/>
    </row>
    <row r="7040" spans="17:20" ht="27.95" customHeight="1" x14ac:dyDescent="0.25">
      <c r="Q7040" s="140"/>
      <c r="R7040" s="140"/>
      <c r="S7040" s="140"/>
      <c r="T7040" s="141"/>
    </row>
    <row r="7041" spans="17:20" ht="27.95" customHeight="1" x14ac:dyDescent="0.25">
      <c r="Q7041" s="140"/>
      <c r="R7041" s="140"/>
      <c r="S7041" s="140"/>
      <c r="T7041" s="141"/>
    </row>
    <row r="7042" spans="17:20" ht="27.95" customHeight="1" x14ac:dyDescent="0.25">
      <c r="Q7042" s="140"/>
      <c r="R7042" s="140"/>
      <c r="S7042" s="140"/>
      <c r="T7042" s="141"/>
    </row>
    <row r="7043" spans="17:20" ht="27.95" customHeight="1" x14ac:dyDescent="0.25">
      <c r="Q7043" s="140"/>
      <c r="R7043" s="140"/>
      <c r="S7043" s="140"/>
      <c r="T7043" s="141"/>
    </row>
    <row r="7044" spans="17:20" ht="27.95" customHeight="1" x14ac:dyDescent="0.25">
      <c r="Q7044" s="140"/>
      <c r="R7044" s="140"/>
      <c r="S7044" s="140"/>
      <c r="T7044" s="141"/>
    </row>
    <row r="7045" spans="17:20" ht="27.95" customHeight="1" x14ac:dyDescent="0.25">
      <c r="Q7045" s="140"/>
      <c r="R7045" s="140"/>
      <c r="S7045" s="140"/>
      <c r="T7045" s="141"/>
    </row>
    <row r="7046" spans="17:20" ht="27.95" customHeight="1" x14ac:dyDescent="0.25">
      <c r="Q7046" s="140"/>
      <c r="R7046" s="140"/>
      <c r="S7046" s="140"/>
      <c r="T7046" s="141"/>
    </row>
    <row r="7047" spans="17:20" ht="27.95" customHeight="1" x14ac:dyDescent="0.25">
      <c r="Q7047" s="140"/>
      <c r="R7047" s="140"/>
      <c r="S7047" s="140"/>
      <c r="T7047" s="141"/>
    </row>
    <row r="7048" spans="17:20" ht="27.95" customHeight="1" x14ac:dyDescent="0.25">
      <c r="Q7048" s="140"/>
      <c r="R7048" s="140"/>
      <c r="S7048" s="140"/>
      <c r="T7048" s="141"/>
    </row>
    <row r="7049" spans="17:20" ht="27.95" customHeight="1" x14ac:dyDescent="0.25">
      <c r="Q7049" s="140"/>
      <c r="R7049" s="140"/>
      <c r="S7049" s="140"/>
      <c r="T7049" s="141"/>
    </row>
    <row r="7050" spans="17:20" ht="27.95" customHeight="1" x14ac:dyDescent="0.25">
      <c r="Q7050" s="140"/>
      <c r="R7050" s="140"/>
      <c r="S7050" s="140"/>
      <c r="T7050" s="141"/>
    </row>
    <row r="7051" spans="17:20" ht="27.95" customHeight="1" x14ac:dyDescent="0.25">
      <c r="Q7051" s="140"/>
      <c r="R7051" s="140"/>
      <c r="S7051" s="140"/>
      <c r="T7051" s="141"/>
    </row>
    <row r="7052" spans="17:20" ht="27.95" customHeight="1" x14ac:dyDescent="0.25">
      <c r="Q7052" s="140"/>
      <c r="R7052" s="140"/>
      <c r="S7052" s="140"/>
      <c r="T7052" s="141"/>
    </row>
    <row r="7053" spans="17:20" ht="27.95" customHeight="1" x14ac:dyDescent="0.25">
      <c r="Q7053" s="140"/>
      <c r="R7053" s="140"/>
      <c r="S7053" s="140"/>
      <c r="T7053" s="141"/>
    </row>
    <row r="7054" spans="17:20" ht="27.95" customHeight="1" x14ac:dyDescent="0.25">
      <c r="Q7054" s="140"/>
      <c r="R7054" s="140"/>
      <c r="S7054" s="140"/>
      <c r="T7054" s="141"/>
    </row>
    <row r="7055" spans="17:20" ht="27.95" customHeight="1" x14ac:dyDescent="0.25">
      <c r="Q7055" s="140"/>
      <c r="R7055" s="140"/>
      <c r="S7055" s="140"/>
      <c r="T7055" s="141"/>
    </row>
    <row r="7056" spans="17:20" ht="27.95" customHeight="1" x14ac:dyDescent="0.25">
      <c r="Q7056" s="140"/>
      <c r="R7056" s="140"/>
      <c r="S7056" s="140"/>
      <c r="T7056" s="141"/>
    </row>
    <row r="7057" spans="17:20" ht="27.95" customHeight="1" x14ac:dyDescent="0.25">
      <c r="Q7057" s="140"/>
      <c r="R7057" s="140"/>
      <c r="S7057" s="140"/>
      <c r="T7057" s="141"/>
    </row>
    <row r="7058" spans="17:20" ht="27.95" customHeight="1" x14ac:dyDescent="0.25">
      <c r="Q7058" s="140"/>
      <c r="R7058" s="140"/>
      <c r="S7058" s="140"/>
      <c r="T7058" s="141"/>
    </row>
    <row r="7059" spans="17:20" ht="27.95" customHeight="1" x14ac:dyDescent="0.25">
      <c r="Q7059" s="140"/>
      <c r="R7059" s="140"/>
      <c r="S7059" s="140"/>
      <c r="T7059" s="141"/>
    </row>
    <row r="7060" spans="17:20" ht="27.95" customHeight="1" x14ac:dyDescent="0.25">
      <c r="Q7060" s="140"/>
      <c r="R7060" s="140"/>
      <c r="S7060" s="140"/>
      <c r="T7060" s="141"/>
    </row>
    <row r="7061" spans="17:20" ht="27.95" customHeight="1" x14ac:dyDescent="0.25">
      <c r="Q7061" s="140"/>
      <c r="R7061" s="140"/>
      <c r="S7061" s="140"/>
      <c r="T7061" s="141"/>
    </row>
    <row r="7062" spans="17:20" ht="27.95" customHeight="1" x14ac:dyDescent="0.25">
      <c r="Q7062" s="140"/>
      <c r="R7062" s="140"/>
      <c r="S7062" s="140"/>
      <c r="T7062" s="141"/>
    </row>
    <row r="7063" spans="17:20" ht="27.95" customHeight="1" x14ac:dyDescent="0.25">
      <c r="Q7063" s="140"/>
      <c r="R7063" s="140"/>
      <c r="S7063" s="140"/>
      <c r="T7063" s="141"/>
    </row>
    <row r="7064" spans="17:20" ht="27.95" customHeight="1" x14ac:dyDescent="0.25">
      <c r="Q7064" s="140"/>
      <c r="R7064" s="140"/>
      <c r="S7064" s="140"/>
      <c r="T7064" s="141"/>
    </row>
    <row r="7065" spans="17:20" ht="27.95" customHeight="1" x14ac:dyDescent="0.25">
      <c r="Q7065" s="140"/>
      <c r="R7065" s="140"/>
      <c r="S7065" s="140"/>
      <c r="T7065" s="141"/>
    </row>
    <row r="7066" spans="17:20" ht="27.95" customHeight="1" x14ac:dyDescent="0.25">
      <c r="Q7066" s="140"/>
      <c r="R7066" s="140"/>
      <c r="S7066" s="140"/>
      <c r="T7066" s="141"/>
    </row>
    <row r="7067" spans="17:20" ht="27.95" customHeight="1" x14ac:dyDescent="0.25">
      <c r="Q7067" s="140"/>
      <c r="R7067" s="140"/>
      <c r="S7067" s="140"/>
      <c r="T7067" s="141"/>
    </row>
    <row r="7068" spans="17:20" ht="27.95" customHeight="1" x14ac:dyDescent="0.25">
      <c r="Q7068" s="140"/>
      <c r="R7068" s="140"/>
      <c r="S7068" s="140"/>
      <c r="T7068" s="141"/>
    </row>
    <row r="7069" spans="17:20" ht="27.95" customHeight="1" x14ac:dyDescent="0.25">
      <c r="Q7069" s="140"/>
      <c r="R7069" s="140"/>
      <c r="S7069" s="140"/>
      <c r="T7069" s="141"/>
    </row>
    <row r="7070" spans="17:20" ht="27.95" customHeight="1" x14ac:dyDescent="0.25">
      <c r="Q7070" s="140"/>
      <c r="R7070" s="140"/>
      <c r="S7070" s="140"/>
      <c r="T7070" s="141"/>
    </row>
    <row r="7071" spans="17:20" ht="27.95" customHeight="1" x14ac:dyDescent="0.25">
      <c r="Q7071" s="140"/>
      <c r="R7071" s="140"/>
      <c r="S7071" s="140"/>
      <c r="T7071" s="141"/>
    </row>
    <row r="7072" spans="17:20" ht="27.95" customHeight="1" x14ac:dyDescent="0.25">
      <c r="Q7072" s="140"/>
      <c r="R7072" s="140"/>
      <c r="S7072" s="140"/>
      <c r="T7072" s="141"/>
    </row>
    <row r="7073" spans="17:20" ht="27.95" customHeight="1" x14ac:dyDescent="0.25">
      <c r="Q7073" s="140"/>
      <c r="R7073" s="140"/>
      <c r="S7073" s="140"/>
      <c r="T7073" s="141"/>
    </row>
    <row r="7074" spans="17:20" ht="27.95" customHeight="1" x14ac:dyDescent="0.25">
      <c r="Q7074" s="140"/>
      <c r="R7074" s="140"/>
      <c r="S7074" s="140"/>
      <c r="T7074" s="141"/>
    </row>
    <row r="7075" spans="17:20" ht="27.95" customHeight="1" x14ac:dyDescent="0.25">
      <c r="Q7075" s="140"/>
      <c r="R7075" s="140"/>
      <c r="S7075" s="140"/>
      <c r="T7075" s="141"/>
    </row>
    <row r="7076" spans="17:20" ht="27.95" customHeight="1" x14ac:dyDescent="0.25">
      <c r="Q7076" s="140"/>
      <c r="R7076" s="140"/>
      <c r="S7076" s="140"/>
      <c r="T7076" s="141"/>
    </row>
    <row r="7077" spans="17:20" ht="27.95" customHeight="1" x14ac:dyDescent="0.25">
      <c r="Q7077" s="140"/>
      <c r="R7077" s="140"/>
      <c r="S7077" s="140"/>
      <c r="T7077" s="141"/>
    </row>
    <row r="7078" spans="17:20" ht="27.95" customHeight="1" x14ac:dyDescent="0.25">
      <c r="Q7078" s="140"/>
      <c r="R7078" s="140"/>
      <c r="S7078" s="140"/>
      <c r="T7078" s="141"/>
    </row>
    <row r="7079" spans="17:20" ht="27.95" customHeight="1" x14ac:dyDescent="0.25">
      <c r="Q7079" s="140"/>
      <c r="R7079" s="140"/>
      <c r="S7079" s="140"/>
      <c r="T7079" s="141"/>
    </row>
    <row r="7080" spans="17:20" ht="27.95" customHeight="1" x14ac:dyDescent="0.25">
      <c r="Q7080" s="140"/>
      <c r="R7080" s="140"/>
      <c r="S7080" s="140"/>
      <c r="T7080" s="141"/>
    </row>
    <row r="7081" spans="17:20" ht="27.95" customHeight="1" x14ac:dyDescent="0.25">
      <c r="Q7081" s="140"/>
      <c r="R7081" s="140"/>
      <c r="S7081" s="140"/>
      <c r="T7081" s="141"/>
    </row>
    <row r="7082" spans="17:20" ht="27.95" customHeight="1" x14ac:dyDescent="0.25">
      <c r="Q7082" s="140"/>
      <c r="R7082" s="140"/>
      <c r="S7082" s="140"/>
      <c r="T7082" s="141"/>
    </row>
    <row r="7083" spans="17:20" ht="27.95" customHeight="1" x14ac:dyDescent="0.25">
      <c r="Q7083" s="140"/>
      <c r="R7083" s="140"/>
      <c r="S7083" s="140"/>
      <c r="T7083" s="141"/>
    </row>
    <row r="7084" spans="17:20" ht="27.95" customHeight="1" x14ac:dyDescent="0.25">
      <c r="Q7084" s="140"/>
      <c r="R7084" s="140"/>
      <c r="S7084" s="140"/>
      <c r="T7084" s="141"/>
    </row>
    <row r="7085" spans="17:20" ht="27.95" customHeight="1" x14ac:dyDescent="0.25">
      <c r="Q7085" s="140"/>
      <c r="R7085" s="140"/>
      <c r="S7085" s="140"/>
      <c r="T7085" s="141"/>
    </row>
    <row r="7086" spans="17:20" ht="27.95" customHeight="1" x14ac:dyDescent="0.25">
      <c r="Q7086" s="140"/>
      <c r="R7086" s="140"/>
      <c r="S7086" s="140"/>
      <c r="T7086" s="141"/>
    </row>
    <row r="7087" spans="17:20" ht="27.95" customHeight="1" x14ac:dyDescent="0.25">
      <c r="Q7087" s="140"/>
      <c r="R7087" s="140"/>
      <c r="S7087" s="140"/>
      <c r="T7087" s="141"/>
    </row>
    <row r="7088" spans="17:20" ht="27.95" customHeight="1" x14ac:dyDescent="0.25">
      <c r="Q7088" s="140"/>
      <c r="R7088" s="140"/>
      <c r="S7088" s="140"/>
      <c r="T7088" s="141"/>
    </row>
    <row r="7089" spans="17:20" ht="27.95" customHeight="1" x14ac:dyDescent="0.25">
      <c r="Q7089" s="140"/>
      <c r="R7089" s="140"/>
      <c r="S7089" s="140"/>
      <c r="T7089" s="141"/>
    </row>
    <row r="7090" spans="17:20" ht="27.95" customHeight="1" x14ac:dyDescent="0.25">
      <c r="Q7090" s="140"/>
      <c r="R7090" s="140"/>
      <c r="S7090" s="140"/>
      <c r="T7090" s="141"/>
    </row>
    <row r="7091" spans="17:20" ht="27.95" customHeight="1" x14ac:dyDescent="0.25">
      <c r="Q7091" s="140"/>
      <c r="R7091" s="140"/>
      <c r="S7091" s="140"/>
      <c r="T7091" s="141"/>
    </row>
    <row r="7092" spans="17:20" ht="27.95" customHeight="1" x14ac:dyDescent="0.25">
      <c r="Q7092" s="140"/>
      <c r="R7092" s="140"/>
      <c r="S7092" s="140"/>
      <c r="T7092" s="141"/>
    </row>
    <row r="7093" spans="17:20" ht="27.95" customHeight="1" x14ac:dyDescent="0.25">
      <c r="Q7093" s="140"/>
      <c r="R7093" s="140"/>
      <c r="S7093" s="140"/>
      <c r="T7093" s="141"/>
    </row>
    <row r="7094" spans="17:20" ht="27.95" customHeight="1" x14ac:dyDescent="0.25">
      <c r="Q7094" s="140"/>
      <c r="R7094" s="140"/>
      <c r="S7094" s="140"/>
      <c r="T7094" s="141"/>
    </row>
    <row r="7095" spans="17:20" ht="27.95" customHeight="1" x14ac:dyDescent="0.25">
      <c r="Q7095" s="140"/>
      <c r="R7095" s="140"/>
      <c r="S7095" s="140"/>
      <c r="T7095" s="141"/>
    </row>
    <row r="7096" spans="17:20" ht="27.95" customHeight="1" x14ac:dyDescent="0.25">
      <c r="Q7096" s="140"/>
      <c r="R7096" s="140"/>
      <c r="S7096" s="140"/>
      <c r="T7096" s="141"/>
    </row>
    <row r="7097" spans="17:20" ht="27.95" customHeight="1" x14ac:dyDescent="0.25">
      <c r="Q7097" s="140"/>
      <c r="R7097" s="140"/>
      <c r="S7097" s="140"/>
      <c r="T7097" s="141"/>
    </row>
    <row r="7098" spans="17:20" ht="27.95" customHeight="1" x14ac:dyDescent="0.25">
      <c r="Q7098" s="140"/>
      <c r="R7098" s="140"/>
      <c r="S7098" s="140"/>
      <c r="T7098" s="141"/>
    </row>
    <row r="7099" spans="17:20" ht="27.95" customHeight="1" x14ac:dyDescent="0.25">
      <c r="Q7099" s="140"/>
      <c r="R7099" s="140"/>
      <c r="S7099" s="140"/>
      <c r="T7099" s="141"/>
    </row>
    <row r="7100" spans="17:20" ht="27.95" customHeight="1" x14ac:dyDescent="0.25">
      <c r="Q7100" s="140"/>
      <c r="R7100" s="140"/>
      <c r="S7100" s="140"/>
      <c r="T7100" s="141"/>
    </row>
    <row r="7101" spans="17:20" ht="27.95" customHeight="1" x14ac:dyDescent="0.25">
      <c r="Q7101" s="140"/>
      <c r="R7101" s="140"/>
      <c r="S7101" s="140"/>
      <c r="T7101" s="141"/>
    </row>
    <row r="7102" spans="17:20" ht="27.95" customHeight="1" x14ac:dyDescent="0.25">
      <c r="Q7102" s="140"/>
      <c r="R7102" s="140"/>
      <c r="S7102" s="140"/>
      <c r="T7102" s="141"/>
    </row>
    <row r="7103" spans="17:20" ht="27.95" customHeight="1" x14ac:dyDescent="0.25">
      <c r="Q7103" s="140"/>
      <c r="R7103" s="140"/>
      <c r="S7103" s="140"/>
      <c r="T7103" s="141"/>
    </row>
    <row r="7104" spans="17:20" ht="27.95" customHeight="1" x14ac:dyDescent="0.25">
      <c r="Q7104" s="140"/>
      <c r="R7104" s="140"/>
      <c r="S7104" s="140"/>
      <c r="T7104" s="141"/>
    </row>
    <row r="7105" spans="17:20" ht="27.95" customHeight="1" x14ac:dyDescent="0.25">
      <c r="Q7105" s="140"/>
      <c r="R7105" s="140"/>
      <c r="S7105" s="140"/>
      <c r="T7105" s="141"/>
    </row>
    <row r="7106" spans="17:20" ht="27.95" customHeight="1" x14ac:dyDescent="0.25">
      <c r="Q7106" s="140"/>
      <c r="R7106" s="140"/>
      <c r="S7106" s="140"/>
      <c r="T7106" s="141"/>
    </row>
    <row r="7107" spans="17:20" ht="27.95" customHeight="1" x14ac:dyDescent="0.25">
      <c r="Q7107" s="140"/>
      <c r="R7107" s="140"/>
      <c r="S7107" s="140"/>
      <c r="T7107" s="141"/>
    </row>
    <row r="7108" spans="17:20" ht="27.95" customHeight="1" x14ac:dyDescent="0.25">
      <c r="Q7108" s="140"/>
      <c r="R7108" s="140"/>
      <c r="S7108" s="140"/>
      <c r="T7108" s="141"/>
    </row>
    <row r="7109" spans="17:20" ht="27.95" customHeight="1" x14ac:dyDescent="0.25">
      <c r="Q7109" s="140"/>
      <c r="R7109" s="140"/>
      <c r="S7109" s="140"/>
      <c r="T7109" s="141"/>
    </row>
    <row r="7110" spans="17:20" ht="27.95" customHeight="1" x14ac:dyDescent="0.25">
      <c r="Q7110" s="140"/>
      <c r="R7110" s="140"/>
      <c r="S7110" s="140"/>
      <c r="T7110" s="141"/>
    </row>
    <row r="7111" spans="17:20" ht="27.95" customHeight="1" x14ac:dyDescent="0.25">
      <c r="Q7111" s="140"/>
      <c r="R7111" s="140"/>
      <c r="S7111" s="140"/>
      <c r="T7111" s="141"/>
    </row>
    <row r="7112" spans="17:20" ht="27.95" customHeight="1" x14ac:dyDescent="0.25">
      <c r="Q7112" s="140"/>
      <c r="R7112" s="140"/>
      <c r="S7112" s="140"/>
      <c r="T7112" s="141"/>
    </row>
    <row r="7113" spans="17:20" ht="27.95" customHeight="1" x14ac:dyDescent="0.25">
      <c r="Q7113" s="140"/>
      <c r="R7113" s="140"/>
      <c r="S7113" s="140"/>
      <c r="T7113" s="141"/>
    </row>
    <row r="7114" spans="17:20" ht="27.95" customHeight="1" x14ac:dyDescent="0.25">
      <c r="Q7114" s="140"/>
      <c r="R7114" s="140"/>
      <c r="S7114" s="140"/>
      <c r="T7114" s="141"/>
    </row>
    <row r="7115" spans="17:20" ht="27.95" customHeight="1" x14ac:dyDescent="0.25">
      <c r="Q7115" s="140"/>
      <c r="R7115" s="140"/>
      <c r="S7115" s="140"/>
      <c r="T7115" s="141"/>
    </row>
    <row r="7116" spans="17:20" ht="27.95" customHeight="1" x14ac:dyDescent="0.25">
      <c r="Q7116" s="140"/>
      <c r="R7116" s="140"/>
      <c r="S7116" s="140"/>
      <c r="T7116" s="141"/>
    </row>
    <row r="7117" spans="17:20" ht="27.95" customHeight="1" x14ac:dyDescent="0.25">
      <c r="Q7117" s="140"/>
      <c r="R7117" s="140"/>
      <c r="S7117" s="140"/>
      <c r="T7117" s="141"/>
    </row>
    <row r="7118" spans="17:20" ht="27.95" customHeight="1" x14ac:dyDescent="0.25">
      <c r="Q7118" s="140"/>
      <c r="R7118" s="140"/>
      <c r="S7118" s="140"/>
      <c r="T7118" s="141"/>
    </row>
    <row r="7119" spans="17:20" ht="27.95" customHeight="1" x14ac:dyDescent="0.25">
      <c r="Q7119" s="140"/>
      <c r="R7119" s="140"/>
      <c r="S7119" s="140"/>
      <c r="T7119" s="141"/>
    </row>
    <row r="7120" spans="17:20" ht="27.95" customHeight="1" x14ac:dyDescent="0.25">
      <c r="Q7120" s="140"/>
      <c r="R7120" s="140"/>
      <c r="S7120" s="140"/>
      <c r="T7120" s="141"/>
    </row>
    <row r="7121" spans="17:20" ht="27.95" customHeight="1" x14ac:dyDescent="0.25">
      <c r="Q7121" s="140"/>
      <c r="R7121" s="140"/>
      <c r="S7121" s="140"/>
      <c r="T7121" s="141"/>
    </row>
    <row r="7122" spans="17:20" ht="27.95" customHeight="1" x14ac:dyDescent="0.25">
      <c r="Q7122" s="140"/>
      <c r="R7122" s="140"/>
      <c r="S7122" s="140"/>
      <c r="T7122" s="141"/>
    </row>
    <row r="7123" spans="17:20" ht="27.95" customHeight="1" x14ac:dyDescent="0.25">
      <c r="Q7123" s="140"/>
      <c r="R7123" s="140"/>
      <c r="S7123" s="140"/>
      <c r="T7123" s="141"/>
    </row>
    <row r="7124" spans="17:20" ht="27.95" customHeight="1" x14ac:dyDescent="0.25">
      <c r="Q7124" s="140"/>
      <c r="R7124" s="140"/>
      <c r="S7124" s="140"/>
      <c r="T7124" s="141"/>
    </row>
    <row r="7125" spans="17:20" ht="27.95" customHeight="1" x14ac:dyDescent="0.25">
      <c r="Q7125" s="140"/>
      <c r="R7125" s="140"/>
      <c r="S7125" s="140"/>
      <c r="T7125" s="141"/>
    </row>
    <row r="7126" spans="17:20" ht="27.95" customHeight="1" x14ac:dyDescent="0.25">
      <c r="Q7126" s="140"/>
      <c r="R7126" s="140"/>
      <c r="S7126" s="140"/>
      <c r="T7126" s="141"/>
    </row>
    <row r="7127" spans="17:20" ht="27.95" customHeight="1" x14ac:dyDescent="0.25">
      <c r="Q7127" s="140"/>
      <c r="R7127" s="140"/>
      <c r="S7127" s="140"/>
      <c r="T7127" s="141"/>
    </row>
    <row r="7128" spans="17:20" ht="27.95" customHeight="1" x14ac:dyDescent="0.25">
      <c r="Q7128" s="140"/>
      <c r="R7128" s="140"/>
      <c r="S7128" s="140"/>
      <c r="T7128" s="141"/>
    </row>
    <row r="7129" spans="17:20" ht="27.95" customHeight="1" x14ac:dyDescent="0.25">
      <c r="Q7129" s="140"/>
      <c r="R7129" s="140"/>
      <c r="S7129" s="140"/>
      <c r="T7129" s="141"/>
    </row>
    <row r="7130" spans="17:20" ht="27.95" customHeight="1" x14ac:dyDescent="0.25">
      <c r="Q7130" s="140"/>
      <c r="R7130" s="140"/>
      <c r="S7130" s="140"/>
      <c r="T7130" s="141"/>
    </row>
    <row r="7131" spans="17:20" ht="27.95" customHeight="1" x14ac:dyDescent="0.25">
      <c r="Q7131" s="140"/>
      <c r="R7131" s="140"/>
      <c r="S7131" s="140"/>
      <c r="T7131" s="141"/>
    </row>
    <row r="7132" spans="17:20" ht="27.95" customHeight="1" x14ac:dyDescent="0.25">
      <c r="Q7132" s="140"/>
      <c r="R7132" s="140"/>
      <c r="S7132" s="140"/>
      <c r="T7132" s="141"/>
    </row>
    <row r="7133" spans="17:20" ht="27.95" customHeight="1" x14ac:dyDescent="0.25">
      <c r="Q7133" s="140"/>
      <c r="R7133" s="140"/>
      <c r="S7133" s="140"/>
      <c r="T7133" s="141"/>
    </row>
    <row r="7134" spans="17:20" ht="27.95" customHeight="1" x14ac:dyDescent="0.25">
      <c r="Q7134" s="140"/>
      <c r="R7134" s="140"/>
      <c r="S7134" s="140"/>
      <c r="T7134" s="141"/>
    </row>
    <row r="7135" spans="17:20" ht="27.95" customHeight="1" x14ac:dyDescent="0.25">
      <c r="Q7135" s="140"/>
      <c r="R7135" s="140"/>
      <c r="S7135" s="140"/>
      <c r="T7135" s="141"/>
    </row>
    <row r="7136" spans="17:20" ht="27.95" customHeight="1" x14ac:dyDescent="0.25">
      <c r="Q7136" s="140"/>
      <c r="R7136" s="140"/>
      <c r="S7136" s="140"/>
      <c r="T7136" s="141"/>
    </row>
    <row r="7137" spans="17:20" ht="27.95" customHeight="1" x14ac:dyDescent="0.25">
      <c r="Q7137" s="140"/>
      <c r="R7137" s="140"/>
      <c r="S7137" s="140"/>
      <c r="T7137" s="141"/>
    </row>
    <row r="7138" spans="17:20" ht="27.95" customHeight="1" x14ac:dyDescent="0.25">
      <c r="Q7138" s="140"/>
      <c r="R7138" s="140"/>
      <c r="S7138" s="140"/>
      <c r="T7138" s="141"/>
    </row>
    <row r="7139" spans="17:20" ht="27.95" customHeight="1" x14ac:dyDescent="0.25">
      <c r="Q7139" s="140"/>
      <c r="R7139" s="140"/>
      <c r="S7139" s="140"/>
      <c r="T7139" s="141"/>
    </row>
    <row r="7140" spans="17:20" ht="27.95" customHeight="1" x14ac:dyDescent="0.25">
      <c r="Q7140" s="140"/>
      <c r="R7140" s="140"/>
      <c r="S7140" s="140"/>
      <c r="T7140" s="141"/>
    </row>
    <row r="7141" spans="17:20" ht="27.95" customHeight="1" x14ac:dyDescent="0.25">
      <c r="Q7141" s="140"/>
      <c r="R7141" s="140"/>
      <c r="S7141" s="140"/>
      <c r="T7141" s="141"/>
    </row>
    <row r="7142" spans="17:20" ht="27.95" customHeight="1" x14ac:dyDescent="0.25">
      <c r="Q7142" s="140"/>
      <c r="R7142" s="140"/>
      <c r="S7142" s="140"/>
      <c r="T7142" s="141"/>
    </row>
    <row r="7143" spans="17:20" ht="27.95" customHeight="1" x14ac:dyDescent="0.25">
      <c r="Q7143" s="140"/>
      <c r="R7143" s="140"/>
      <c r="S7143" s="140"/>
      <c r="T7143" s="141"/>
    </row>
    <row r="7144" spans="17:20" ht="27.95" customHeight="1" x14ac:dyDescent="0.25">
      <c r="Q7144" s="140"/>
      <c r="R7144" s="140"/>
      <c r="S7144" s="140"/>
      <c r="T7144" s="141"/>
    </row>
    <row r="7145" spans="17:20" ht="27.95" customHeight="1" x14ac:dyDescent="0.25">
      <c r="Q7145" s="140"/>
      <c r="R7145" s="140"/>
      <c r="S7145" s="140"/>
      <c r="T7145" s="141"/>
    </row>
    <row r="7146" spans="17:20" ht="27.95" customHeight="1" x14ac:dyDescent="0.25">
      <c r="Q7146" s="140"/>
      <c r="R7146" s="140"/>
      <c r="S7146" s="140"/>
      <c r="T7146" s="141"/>
    </row>
    <row r="7147" spans="17:20" ht="27.95" customHeight="1" x14ac:dyDescent="0.25">
      <c r="Q7147" s="140"/>
      <c r="R7147" s="140"/>
      <c r="S7147" s="140"/>
      <c r="T7147" s="141"/>
    </row>
    <row r="7148" spans="17:20" ht="27.95" customHeight="1" x14ac:dyDescent="0.25">
      <c r="Q7148" s="140"/>
      <c r="R7148" s="140"/>
      <c r="S7148" s="140"/>
      <c r="T7148" s="141"/>
    </row>
    <row r="7149" spans="17:20" ht="27.95" customHeight="1" x14ac:dyDescent="0.25">
      <c r="Q7149" s="140"/>
      <c r="R7149" s="140"/>
      <c r="S7149" s="140"/>
      <c r="T7149" s="141"/>
    </row>
    <row r="7150" spans="17:20" ht="27.95" customHeight="1" x14ac:dyDescent="0.25">
      <c r="Q7150" s="140"/>
      <c r="R7150" s="140"/>
      <c r="S7150" s="140"/>
      <c r="T7150" s="141"/>
    </row>
    <row r="7151" spans="17:20" ht="27.95" customHeight="1" x14ac:dyDescent="0.25">
      <c r="Q7151" s="140"/>
      <c r="R7151" s="140"/>
      <c r="S7151" s="140"/>
      <c r="T7151" s="141"/>
    </row>
    <row r="7152" spans="17:20" ht="27.95" customHeight="1" x14ac:dyDescent="0.25">
      <c r="Q7152" s="140"/>
      <c r="R7152" s="140"/>
      <c r="S7152" s="140"/>
      <c r="T7152" s="141"/>
    </row>
    <row r="7153" spans="17:20" ht="27.95" customHeight="1" x14ac:dyDescent="0.25">
      <c r="Q7153" s="140"/>
      <c r="R7153" s="140"/>
      <c r="S7153" s="140"/>
      <c r="T7153" s="141"/>
    </row>
    <row r="7154" spans="17:20" ht="27.95" customHeight="1" x14ac:dyDescent="0.25">
      <c r="Q7154" s="140"/>
      <c r="R7154" s="140"/>
      <c r="S7154" s="140"/>
      <c r="T7154" s="141"/>
    </row>
    <row r="7155" spans="17:20" ht="27.95" customHeight="1" x14ac:dyDescent="0.25">
      <c r="Q7155" s="140"/>
      <c r="R7155" s="140"/>
      <c r="S7155" s="140"/>
      <c r="T7155" s="141"/>
    </row>
    <row r="7156" spans="17:20" ht="27.95" customHeight="1" x14ac:dyDescent="0.25">
      <c r="Q7156" s="140"/>
      <c r="R7156" s="140"/>
      <c r="S7156" s="140"/>
      <c r="T7156" s="141"/>
    </row>
    <row r="7157" spans="17:20" ht="27.95" customHeight="1" x14ac:dyDescent="0.25">
      <c r="Q7157" s="140"/>
      <c r="R7157" s="140"/>
      <c r="S7157" s="140"/>
      <c r="T7157" s="141"/>
    </row>
    <row r="7158" spans="17:20" ht="27.95" customHeight="1" x14ac:dyDescent="0.25">
      <c r="Q7158" s="140"/>
      <c r="R7158" s="140"/>
      <c r="S7158" s="140"/>
      <c r="T7158" s="141"/>
    </row>
    <row r="7159" spans="17:20" ht="27.95" customHeight="1" x14ac:dyDescent="0.25">
      <c r="Q7159" s="140"/>
      <c r="R7159" s="140"/>
      <c r="S7159" s="140"/>
      <c r="T7159" s="141"/>
    </row>
    <row r="7160" spans="17:20" ht="27.95" customHeight="1" x14ac:dyDescent="0.25">
      <c r="Q7160" s="140"/>
      <c r="R7160" s="140"/>
      <c r="S7160" s="140"/>
      <c r="T7160" s="141"/>
    </row>
    <row r="7161" spans="17:20" ht="27.95" customHeight="1" x14ac:dyDescent="0.25">
      <c r="Q7161" s="140"/>
      <c r="R7161" s="140"/>
      <c r="S7161" s="140"/>
      <c r="T7161" s="141"/>
    </row>
    <row r="7162" spans="17:20" ht="27.95" customHeight="1" x14ac:dyDescent="0.25">
      <c r="Q7162" s="140"/>
      <c r="R7162" s="140"/>
      <c r="S7162" s="140"/>
      <c r="T7162" s="141"/>
    </row>
    <row r="7163" spans="17:20" ht="27.95" customHeight="1" x14ac:dyDescent="0.25">
      <c r="Q7163" s="140"/>
      <c r="R7163" s="140"/>
      <c r="S7163" s="140"/>
      <c r="T7163" s="141"/>
    </row>
    <row r="7164" spans="17:20" ht="27.95" customHeight="1" x14ac:dyDescent="0.25">
      <c r="Q7164" s="140"/>
      <c r="R7164" s="140"/>
      <c r="S7164" s="140"/>
      <c r="T7164" s="141"/>
    </row>
    <row r="7165" spans="17:20" ht="27.95" customHeight="1" x14ac:dyDescent="0.25">
      <c r="Q7165" s="140"/>
      <c r="R7165" s="140"/>
      <c r="S7165" s="140"/>
      <c r="T7165" s="141"/>
    </row>
    <row r="7166" spans="17:20" ht="27.95" customHeight="1" x14ac:dyDescent="0.25">
      <c r="Q7166" s="140"/>
      <c r="R7166" s="140"/>
      <c r="S7166" s="140"/>
      <c r="T7166" s="141"/>
    </row>
    <row r="7167" spans="17:20" ht="27.95" customHeight="1" x14ac:dyDescent="0.25">
      <c r="Q7167" s="140"/>
      <c r="R7167" s="140"/>
      <c r="S7167" s="140"/>
      <c r="T7167" s="141"/>
    </row>
    <row r="7168" spans="17:20" ht="27.95" customHeight="1" x14ac:dyDescent="0.25">
      <c r="Q7168" s="140"/>
      <c r="R7168" s="140"/>
      <c r="S7168" s="140"/>
      <c r="T7168" s="141"/>
    </row>
    <row r="7169" spans="17:20" ht="27.95" customHeight="1" x14ac:dyDescent="0.25">
      <c r="Q7169" s="140"/>
      <c r="R7169" s="140"/>
      <c r="S7169" s="140"/>
      <c r="T7169" s="141"/>
    </row>
    <row r="7170" spans="17:20" ht="27.95" customHeight="1" x14ac:dyDescent="0.25">
      <c r="Q7170" s="140"/>
      <c r="R7170" s="140"/>
      <c r="S7170" s="140"/>
      <c r="T7170" s="141"/>
    </row>
    <row r="7171" spans="17:20" ht="27.95" customHeight="1" x14ac:dyDescent="0.25">
      <c r="Q7171" s="140"/>
      <c r="R7171" s="140"/>
      <c r="S7171" s="140"/>
      <c r="T7171" s="141"/>
    </row>
    <row r="7172" spans="17:20" ht="27.95" customHeight="1" x14ac:dyDescent="0.25">
      <c r="Q7172" s="140"/>
      <c r="R7172" s="140"/>
      <c r="S7172" s="140"/>
      <c r="T7172" s="141"/>
    </row>
    <row r="7173" spans="17:20" ht="27.95" customHeight="1" x14ac:dyDescent="0.25">
      <c r="Q7173" s="140"/>
      <c r="R7173" s="140"/>
      <c r="S7173" s="140"/>
      <c r="T7173" s="141"/>
    </row>
    <row r="7174" spans="17:20" ht="27.95" customHeight="1" x14ac:dyDescent="0.25">
      <c r="Q7174" s="140"/>
      <c r="R7174" s="140"/>
      <c r="S7174" s="140"/>
      <c r="T7174" s="141"/>
    </row>
    <row r="7175" spans="17:20" ht="27.95" customHeight="1" x14ac:dyDescent="0.25">
      <c r="Q7175" s="140"/>
      <c r="R7175" s="140"/>
      <c r="S7175" s="140"/>
      <c r="T7175" s="141"/>
    </row>
    <row r="7176" spans="17:20" ht="27.95" customHeight="1" x14ac:dyDescent="0.25">
      <c r="Q7176" s="140"/>
      <c r="R7176" s="140"/>
      <c r="S7176" s="140"/>
      <c r="T7176" s="141"/>
    </row>
    <row r="7177" spans="17:20" ht="27.95" customHeight="1" x14ac:dyDescent="0.25">
      <c r="Q7177" s="140"/>
      <c r="R7177" s="140"/>
      <c r="S7177" s="140"/>
      <c r="T7177" s="141"/>
    </row>
    <row r="7178" spans="17:20" ht="27.95" customHeight="1" x14ac:dyDescent="0.25">
      <c r="Q7178" s="140"/>
      <c r="R7178" s="140"/>
      <c r="S7178" s="140"/>
      <c r="T7178" s="141"/>
    </row>
    <row r="7179" spans="17:20" ht="27.95" customHeight="1" x14ac:dyDescent="0.25">
      <c r="Q7179" s="140"/>
      <c r="R7179" s="140"/>
      <c r="S7179" s="140"/>
      <c r="T7179" s="141"/>
    </row>
    <row r="7180" spans="17:20" ht="27.95" customHeight="1" x14ac:dyDescent="0.25">
      <c r="Q7180" s="140"/>
      <c r="R7180" s="140"/>
      <c r="S7180" s="140"/>
      <c r="T7180" s="141"/>
    </row>
    <row r="7181" spans="17:20" ht="27.95" customHeight="1" x14ac:dyDescent="0.25">
      <c r="Q7181" s="140"/>
      <c r="R7181" s="140"/>
      <c r="S7181" s="140"/>
      <c r="T7181" s="141"/>
    </row>
    <row r="7182" spans="17:20" ht="27.95" customHeight="1" x14ac:dyDescent="0.25">
      <c r="Q7182" s="140"/>
      <c r="R7182" s="140"/>
      <c r="S7182" s="140"/>
      <c r="T7182" s="141"/>
    </row>
    <row r="7183" spans="17:20" ht="27.95" customHeight="1" x14ac:dyDescent="0.25">
      <c r="Q7183" s="140"/>
      <c r="R7183" s="140"/>
      <c r="S7183" s="140"/>
      <c r="T7183" s="141"/>
    </row>
    <row r="7184" spans="17:20" ht="27.95" customHeight="1" x14ac:dyDescent="0.25">
      <c r="Q7184" s="140"/>
      <c r="R7184" s="140"/>
      <c r="S7184" s="140"/>
      <c r="T7184" s="141"/>
    </row>
    <row r="7185" spans="17:20" ht="27.95" customHeight="1" x14ac:dyDescent="0.25">
      <c r="Q7185" s="140"/>
      <c r="R7185" s="140"/>
      <c r="S7185" s="140"/>
      <c r="T7185" s="141"/>
    </row>
    <row r="7186" spans="17:20" ht="27.95" customHeight="1" x14ac:dyDescent="0.25">
      <c r="Q7186" s="140"/>
      <c r="R7186" s="140"/>
      <c r="S7186" s="140"/>
      <c r="T7186" s="141"/>
    </row>
    <row r="7187" spans="17:20" ht="27.95" customHeight="1" x14ac:dyDescent="0.25">
      <c r="Q7187" s="140"/>
      <c r="R7187" s="140"/>
      <c r="S7187" s="140"/>
      <c r="T7187" s="141"/>
    </row>
    <row r="7188" spans="17:20" ht="27.95" customHeight="1" x14ac:dyDescent="0.25">
      <c r="Q7188" s="140"/>
      <c r="R7188" s="140"/>
      <c r="S7188" s="140"/>
      <c r="T7188" s="141"/>
    </row>
    <row r="7189" spans="17:20" ht="27.95" customHeight="1" x14ac:dyDescent="0.25">
      <c r="Q7189" s="140"/>
      <c r="R7189" s="140"/>
      <c r="S7189" s="140"/>
      <c r="T7189" s="141"/>
    </row>
    <row r="7190" spans="17:20" ht="27.95" customHeight="1" x14ac:dyDescent="0.25">
      <c r="Q7190" s="140"/>
      <c r="R7190" s="140"/>
      <c r="S7190" s="140"/>
      <c r="T7190" s="141"/>
    </row>
    <row r="7191" spans="17:20" ht="27.95" customHeight="1" x14ac:dyDescent="0.25">
      <c r="Q7191" s="140"/>
      <c r="R7191" s="140"/>
      <c r="S7191" s="140"/>
      <c r="T7191" s="141"/>
    </row>
    <row r="7192" spans="17:20" ht="27.95" customHeight="1" x14ac:dyDescent="0.25">
      <c r="Q7192" s="140"/>
      <c r="R7192" s="140"/>
      <c r="S7192" s="140"/>
      <c r="T7192" s="141"/>
    </row>
    <row r="7193" spans="17:20" ht="27.95" customHeight="1" x14ac:dyDescent="0.25">
      <c r="Q7193" s="140"/>
      <c r="R7193" s="140"/>
      <c r="S7193" s="140"/>
      <c r="T7193" s="141"/>
    </row>
    <row r="7194" spans="17:20" ht="27.95" customHeight="1" x14ac:dyDescent="0.25">
      <c r="Q7194" s="140"/>
      <c r="R7194" s="140"/>
      <c r="S7194" s="140"/>
      <c r="T7194" s="141"/>
    </row>
    <row r="7195" spans="17:20" ht="27.95" customHeight="1" x14ac:dyDescent="0.25">
      <c r="Q7195" s="140"/>
      <c r="R7195" s="140"/>
      <c r="S7195" s="140"/>
      <c r="T7195" s="141"/>
    </row>
    <row r="7196" spans="17:20" ht="27.95" customHeight="1" x14ac:dyDescent="0.25">
      <c r="Q7196" s="140"/>
      <c r="R7196" s="140"/>
      <c r="S7196" s="140"/>
      <c r="T7196" s="141"/>
    </row>
    <row r="7197" spans="17:20" ht="27.95" customHeight="1" x14ac:dyDescent="0.25">
      <c r="Q7197" s="140"/>
      <c r="R7197" s="140"/>
      <c r="S7197" s="140"/>
      <c r="T7197" s="141"/>
    </row>
    <row r="7198" spans="17:20" ht="27.95" customHeight="1" x14ac:dyDescent="0.25">
      <c r="Q7198" s="140"/>
      <c r="R7198" s="140"/>
      <c r="S7198" s="140"/>
      <c r="T7198" s="141"/>
    </row>
    <row r="7199" spans="17:20" ht="27.95" customHeight="1" x14ac:dyDescent="0.25">
      <c r="Q7199" s="140"/>
      <c r="R7199" s="140"/>
      <c r="S7199" s="140"/>
      <c r="T7199" s="141"/>
    </row>
    <row r="7200" spans="17:20" ht="27.95" customHeight="1" x14ac:dyDescent="0.25">
      <c r="Q7200" s="140"/>
      <c r="R7200" s="140"/>
      <c r="S7200" s="140"/>
      <c r="T7200" s="141"/>
    </row>
    <row r="7201" spans="17:20" ht="27.95" customHeight="1" x14ac:dyDescent="0.25">
      <c r="Q7201" s="140"/>
      <c r="R7201" s="140"/>
      <c r="S7201" s="140"/>
      <c r="T7201" s="141"/>
    </row>
    <row r="7202" spans="17:20" ht="27.95" customHeight="1" x14ac:dyDescent="0.25">
      <c r="Q7202" s="140"/>
      <c r="R7202" s="140"/>
      <c r="S7202" s="140"/>
      <c r="T7202" s="141"/>
    </row>
    <row r="7203" spans="17:20" ht="27.95" customHeight="1" x14ac:dyDescent="0.25">
      <c r="Q7203" s="140"/>
      <c r="R7203" s="140"/>
      <c r="S7203" s="140"/>
      <c r="T7203" s="141"/>
    </row>
    <row r="7204" spans="17:20" ht="27.95" customHeight="1" x14ac:dyDescent="0.25">
      <c r="Q7204" s="140"/>
      <c r="R7204" s="140"/>
      <c r="S7204" s="140"/>
      <c r="T7204" s="141"/>
    </row>
    <row r="7205" spans="17:20" ht="27.95" customHeight="1" x14ac:dyDescent="0.25">
      <c r="Q7205" s="140"/>
      <c r="R7205" s="140"/>
      <c r="S7205" s="140"/>
      <c r="T7205" s="141"/>
    </row>
    <row r="7206" spans="17:20" ht="27.95" customHeight="1" x14ac:dyDescent="0.25">
      <c r="Q7206" s="140"/>
      <c r="R7206" s="140"/>
      <c r="S7206" s="140"/>
      <c r="T7206" s="141"/>
    </row>
    <row r="7207" spans="17:20" ht="27.95" customHeight="1" x14ac:dyDescent="0.25">
      <c r="Q7207" s="140"/>
      <c r="R7207" s="140"/>
      <c r="S7207" s="140"/>
      <c r="T7207" s="141"/>
    </row>
    <row r="7208" spans="17:20" ht="27.95" customHeight="1" x14ac:dyDescent="0.25">
      <c r="Q7208" s="140"/>
      <c r="R7208" s="140"/>
      <c r="S7208" s="140"/>
      <c r="T7208" s="141"/>
    </row>
    <row r="7209" spans="17:20" ht="27.95" customHeight="1" x14ac:dyDescent="0.25">
      <c r="Q7209" s="140"/>
      <c r="R7209" s="140"/>
      <c r="S7209" s="140"/>
      <c r="T7209" s="141"/>
    </row>
    <row r="7210" spans="17:20" ht="27.95" customHeight="1" x14ac:dyDescent="0.25">
      <c r="Q7210" s="140"/>
      <c r="R7210" s="140"/>
      <c r="S7210" s="140"/>
      <c r="T7210" s="141"/>
    </row>
    <row r="7211" spans="17:20" ht="27.95" customHeight="1" x14ac:dyDescent="0.25">
      <c r="Q7211" s="140"/>
      <c r="R7211" s="140"/>
      <c r="S7211" s="140"/>
      <c r="T7211" s="141"/>
    </row>
    <row r="7212" spans="17:20" ht="27.95" customHeight="1" x14ac:dyDescent="0.25">
      <c r="Q7212" s="140"/>
      <c r="R7212" s="140"/>
      <c r="S7212" s="140"/>
      <c r="T7212" s="141"/>
    </row>
    <row r="7213" spans="17:20" ht="27.95" customHeight="1" x14ac:dyDescent="0.25">
      <c r="Q7213" s="140"/>
      <c r="R7213" s="140"/>
      <c r="S7213" s="140"/>
      <c r="T7213" s="141"/>
    </row>
    <row r="7214" spans="17:20" ht="27.95" customHeight="1" x14ac:dyDescent="0.25">
      <c r="Q7214" s="140"/>
      <c r="R7214" s="140"/>
      <c r="S7214" s="140"/>
      <c r="T7214" s="141"/>
    </row>
    <row r="7215" spans="17:20" ht="27.95" customHeight="1" x14ac:dyDescent="0.25">
      <c r="Q7215" s="140"/>
      <c r="R7215" s="140"/>
      <c r="S7215" s="140"/>
      <c r="T7215" s="141"/>
    </row>
    <row r="7216" spans="17:20" ht="27.95" customHeight="1" x14ac:dyDescent="0.25">
      <c r="Q7216" s="140"/>
      <c r="R7216" s="140"/>
      <c r="S7216" s="140"/>
      <c r="T7216" s="141"/>
    </row>
    <row r="7217" spans="17:20" ht="27.95" customHeight="1" x14ac:dyDescent="0.25">
      <c r="Q7217" s="140"/>
      <c r="R7217" s="140"/>
      <c r="S7217" s="140"/>
      <c r="T7217" s="141"/>
    </row>
    <row r="7218" spans="17:20" ht="27.95" customHeight="1" x14ac:dyDescent="0.25">
      <c r="Q7218" s="140"/>
      <c r="R7218" s="140"/>
      <c r="S7218" s="140"/>
      <c r="T7218" s="141"/>
    </row>
    <row r="7219" spans="17:20" ht="27.95" customHeight="1" x14ac:dyDescent="0.25">
      <c r="Q7219" s="140"/>
      <c r="R7219" s="140"/>
      <c r="S7219" s="140"/>
      <c r="T7219" s="141"/>
    </row>
    <row r="7220" spans="17:20" ht="27.95" customHeight="1" x14ac:dyDescent="0.25">
      <c r="Q7220" s="140"/>
      <c r="R7220" s="140"/>
      <c r="S7220" s="140"/>
      <c r="T7220" s="141"/>
    </row>
    <row r="7221" spans="17:20" ht="27.95" customHeight="1" x14ac:dyDescent="0.25">
      <c r="Q7221" s="140"/>
      <c r="R7221" s="140"/>
      <c r="S7221" s="140"/>
      <c r="T7221" s="141"/>
    </row>
    <row r="7222" spans="17:20" ht="27.95" customHeight="1" x14ac:dyDescent="0.25">
      <c r="Q7222" s="140"/>
      <c r="R7222" s="140"/>
      <c r="S7222" s="140"/>
      <c r="T7222" s="141"/>
    </row>
    <row r="7223" spans="17:20" ht="27.95" customHeight="1" x14ac:dyDescent="0.25">
      <c r="Q7223" s="140"/>
      <c r="R7223" s="140"/>
      <c r="S7223" s="140"/>
      <c r="T7223" s="141"/>
    </row>
    <row r="7224" spans="17:20" ht="27.95" customHeight="1" x14ac:dyDescent="0.25">
      <c r="Q7224" s="140"/>
      <c r="R7224" s="140"/>
      <c r="S7224" s="140"/>
      <c r="T7224" s="141"/>
    </row>
    <row r="7225" spans="17:20" ht="27.95" customHeight="1" x14ac:dyDescent="0.25">
      <c r="Q7225" s="140"/>
      <c r="R7225" s="140"/>
      <c r="S7225" s="140"/>
      <c r="T7225" s="141"/>
    </row>
    <row r="7226" spans="17:20" ht="27.95" customHeight="1" x14ac:dyDescent="0.25">
      <c r="Q7226" s="140"/>
      <c r="R7226" s="140"/>
      <c r="S7226" s="140"/>
      <c r="T7226" s="141"/>
    </row>
    <row r="7227" spans="17:20" ht="27.95" customHeight="1" x14ac:dyDescent="0.25">
      <c r="Q7227" s="140"/>
      <c r="R7227" s="140"/>
      <c r="S7227" s="140"/>
      <c r="T7227" s="141"/>
    </row>
    <row r="7228" spans="17:20" ht="27.95" customHeight="1" x14ac:dyDescent="0.25">
      <c r="Q7228" s="140"/>
      <c r="R7228" s="140"/>
      <c r="S7228" s="140"/>
      <c r="T7228" s="141"/>
    </row>
    <row r="7229" spans="17:20" ht="27.95" customHeight="1" x14ac:dyDescent="0.25">
      <c r="Q7229" s="140"/>
      <c r="R7229" s="140"/>
      <c r="S7229" s="140"/>
      <c r="T7229" s="141"/>
    </row>
    <row r="7230" spans="17:20" ht="27.95" customHeight="1" x14ac:dyDescent="0.25">
      <c r="Q7230" s="140"/>
      <c r="R7230" s="140"/>
      <c r="S7230" s="140"/>
      <c r="T7230" s="141"/>
    </row>
    <row r="7231" spans="17:20" ht="27.95" customHeight="1" x14ac:dyDescent="0.25">
      <c r="Q7231" s="140"/>
      <c r="R7231" s="140"/>
      <c r="S7231" s="140"/>
      <c r="T7231" s="141"/>
    </row>
    <row r="7232" spans="17:20" ht="27.95" customHeight="1" x14ac:dyDescent="0.25">
      <c r="Q7232" s="140"/>
      <c r="R7232" s="140"/>
      <c r="S7232" s="140"/>
      <c r="T7232" s="141"/>
    </row>
    <row r="7233" spans="17:20" ht="27.95" customHeight="1" x14ac:dyDescent="0.25">
      <c r="Q7233" s="140"/>
      <c r="R7233" s="140"/>
      <c r="S7233" s="140"/>
      <c r="T7233" s="141"/>
    </row>
    <row r="7234" spans="17:20" ht="27.95" customHeight="1" x14ac:dyDescent="0.25">
      <c r="Q7234" s="140"/>
      <c r="R7234" s="140"/>
      <c r="S7234" s="140"/>
      <c r="T7234" s="141"/>
    </row>
    <row r="7235" spans="17:20" ht="27.95" customHeight="1" x14ac:dyDescent="0.25">
      <c r="Q7235" s="140"/>
      <c r="R7235" s="140"/>
      <c r="S7235" s="140"/>
      <c r="T7235" s="141"/>
    </row>
    <row r="7236" spans="17:20" ht="27.95" customHeight="1" x14ac:dyDescent="0.25">
      <c r="Q7236" s="140"/>
      <c r="R7236" s="140"/>
      <c r="S7236" s="140"/>
      <c r="T7236" s="141"/>
    </row>
    <row r="7237" spans="17:20" ht="27.95" customHeight="1" x14ac:dyDescent="0.25">
      <c r="Q7237" s="140"/>
      <c r="R7237" s="140"/>
      <c r="S7237" s="140"/>
      <c r="T7237" s="141"/>
    </row>
    <row r="7238" spans="17:20" ht="27.95" customHeight="1" x14ac:dyDescent="0.25">
      <c r="Q7238" s="140"/>
      <c r="R7238" s="140"/>
      <c r="S7238" s="140"/>
      <c r="T7238" s="141"/>
    </row>
    <row r="7239" spans="17:20" ht="27.95" customHeight="1" x14ac:dyDescent="0.25">
      <c r="Q7239" s="140"/>
      <c r="R7239" s="140"/>
      <c r="S7239" s="140"/>
      <c r="T7239" s="141"/>
    </row>
    <row r="7240" spans="17:20" ht="27.95" customHeight="1" x14ac:dyDescent="0.25">
      <c r="Q7240" s="140"/>
      <c r="R7240" s="140"/>
      <c r="S7240" s="140"/>
      <c r="T7240" s="141"/>
    </row>
    <row r="7241" spans="17:20" ht="27.95" customHeight="1" x14ac:dyDescent="0.25">
      <c r="Q7241" s="140"/>
      <c r="R7241" s="140"/>
      <c r="S7241" s="140"/>
      <c r="T7241" s="141"/>
    </row>
    <row r="7242" spans="17:20" ht="27.95" customHeight="1" x14ac:dyDescent="0.25">
      <c r="Q7242" s="140"/>
      <c r="R7242" s="140"/>
      <c r="S7242" s="140"/>
      <c r="T7242" s="141"/>
    </row>
    <row r="7243" spans="17:20" ht="27.95" customHeight="1" x14ac:dyDescent="0.25">
      <c r="Q7243" s="140"/>
      <c r="R7243" s="140"/>
      <c r="S7243" s="140"/>
      <c r="T7243" s="141"/>
    </row>
    <row r="7244" spans="17:20" ht="27.95" customHeight="1" x14ac:dyDescent="0.25">
      <c r="Q7244" s="140"/>
      <c r="R7244" s="140"/>
      <c r="S7244" s="140"/>
      <c r="T7244" s="141"/>
    </row>
    <row r="7245" spans="17:20" ht="27.95" customHeight="1" x14ac:dyDescent="0.25">
      <c r="Q7245" s="140"/>
      <c r="R7245" s="140"/>
      <c r="S7245" s="140"/>
      <c r="T7245" s="141"/>
    </row>
    <row r="7246" spans="17:20" ht="27.95" customHeight="1" x14ac:dyDescent="0.25">
      <c r="Q7246" s="140"/>
      <c r="R7246" s="140"/>
      <c r="S7246" s="140"/>
      <c r="T7246" s="141"/>
    </row>
    <row r="7247" spans="17:20" ht="27.95" customHeight="1" x14ac:dyDescent="0.25">
      <c r="Q7247" s="140"/>
      <c r="R7247" s="140"/>
      <c r="S7247" s="140"/>
      <c r="T7247" s="141"/>
    </row>
    <row r="7248" spans="17:20" ht="27.95" customHeight="1" x14ac:dyDescent="0.25">
      <c r="Q7248" s="140"/>
      <c r="R7248" s="140"/>
      <c r="S7248" s="140"/>
      <c r="T7248" s="141"/>
    </row>
    <row r="7249" spans="17:20" ht="27.95" customHeight="1" x14ac:dyDescent="0.25">
      <c r="Q7249" s="140"/>
      <c r="R7249" s="140"/>
      <c r="S7249" s="140"/>
      <c r="T7249" s="141"/>
    </row>
    <row r="7250" spans="17:20" ht="27.95" customHeight="1" x14ac:dyDescent="0.25">
      <c r="Q7250" s="140"/>
      <c r="R7250" s="140"/>
      <c r="S7250" s="140"/>
      <c r="T7250" s="141"/>
    </row>
    <row r="7251" spans="17:20" ht="27.95" customHeight="1" x14ac:dyDescent="0.25">
      <c r="Q7251" s="140"/>
      <c r="R7251" s="140"/>
      <c r="S7251" s="140"/>
      <c r="T7251" s="141"/>
    </row>
    <row r="7252" spans="17:20" ht="27.95" customHeight="1" x14ac:dyDescent="0.25">
      <c r="Q7252" s="140"/>
      <c r="R7252" s="140"/>
      <c r="S7252" s="140"/>
      <c r="T7252" s="141"/>
    </row>
    <row r="7253" spans="17:20" ht="27.95" customHeight="1" x14ac:dyDescent="0.25">
      <c r="Q7253" s="140"/>
      <c r="R7253" s="140"/>
      <c r="S7253" s="140"/>
      <c r="T7253" s="141"/>
    </row>
    <row r="7254" spans="17:20" ht="27.95" customHeight="1" x14ac:dyDescent="0.25">
      <c r="Q7254" s="140"/>
      <c r="R7254" s="140"/>
      <c r="S7254" s="140"/>
      <c r="T7254" s="141"/>
    </row>
    <row r="7255" spans="17:20" ht="27.95" customHeight="1" x14ac:dyDescent="0.25">
      <c r="Q7255" s="140"/>
      <c r="R7255" s="140"/>
      <c r="S7255" s="140"/>
      <c r="T7255" s="141"/>
    </row>
    <row r="7256" spans="17:20" ht="27.95" customHeight="1" x14ac:dyDescent="0.25">
      <c r="Q7256" s="140"/>
      <c r="R7256" s="140"/>
      <c r="S7256" s="140"/>
      <c r="T7256" s="141"/>
    </row>
    <row r="7257" spans="17:20" ht="27.95" customHeight="1" x14ac:dyDescent="0.25">
      <c r="Q7257" s="140"/>
      <c r="R7257" s="140"/>
      <c r="S7257" s="140"/>
      <c r="T7257" s="141"/>
    </row>
    <row r="7258" spans="17:20" ht="27.95" customHeight="1" x14ac:dyDescent="0.25">
      <c r="Q7258" s="140"/>
      <c r="R7258" s="140"/>
      <c r="S7258" s="140"/>
      <c r="T7258" s="141"/>
    </row>
    <row r="7259" spans="17:20" ht="27.95" customHeight="1" x14ac:dyDescent="0.25">
      <c r="Q7259" s="140"/>
      <c r="R7259" s="140"/>
      <c r="S7259" s="140"/>
      <c r="T7259" s="141"/>
    </row>
    <row r="7260" spans="17:20" ht="27.95" customHeight="1" x14ac:dyDescent="0.25">
      <c r="Q7260" s="140"/>
      <c r="R7260" s="140"/>
      <c r="S7260" s="140"/>
      <c r="T7260" s="141"/>
    </row>
    <row r="7261" spans="17:20" ht="27.95" customHeight="1" x14ac:dyDescent="0.25">
      <c r="Q7261" s="140"/>
      <c r="R7261" s="140"/>
      <c r="S7261" s="140"/>
      <c r="T7261" s="141"/>
    </row>
    <row r="7262" spans="17:20" ht="27.95" customHeight="1" x14ac:dyDescent="0.25">
      <c r="Q7262" s="140"/>
      <c r="R7262" s="140"/>
      <c r="S7262" s="140"/>
      <c r="T7262" s="141"/>
    </row>
    <row r="7263" spans="17:20" ht="27.95" customHeight="1" x14ac:dyDescent="0.25">
      <c r="Q7263" s="140"/>
      <c r="R7263" s="140"/>
      <c r="S7263" s="140"/>
      <c r="T7263" s="141"/>
    </row>
    <row r="7264" spans="17:20" ht="27.95" customHeight="1" x14ac:dyDescent="0.25">
      <c r="Q7264" s="140"/>
      <c r="R7264" s="140"/>
      <c r="S7264" s="140"/>
      <c r="T7264" s="141"/>
    </row>
    <row r="7265" spans="17:20" ht="27.95" customHeight="1" x14ac:dyDescent="0.25">
      <c r="Q7265" s="140"/>
      <c r="R7265" s="140"/>
      <c r="S7265" s="140"/>
      <c r="T7265" s="141"/>
    </row>
    <row r="7266" spans="17:20" ht="27.95" customHeight="1" x14ac:dyDescent="0.25">
      <c r="Q7266" s="140"/>
      <c r="R7266" s="140"/>
      <c r="S7266" s="140"/>
      <c r="T7266" s="141"/>
    </row>
    <row r="7267" spans="17:20" ht="27.95" customHeight="1" x14ac:dyDescent="0.25">
      <c r="Q7267" s="140"/>
      <c r="R7267" s="140"/>
      <c r="S7267" s="140"/>
      <c r="T7267" s="141"/>
    </row>
    <row r="7268" spans="17:20" ht="27.95" customHeight="1" x14ac:dyDescent="0.25">
      <c r="Q7268" s="140"/>
      <c r="R7268" s="140"/>
      <c r="S7268" s="140"/>
      <c r="T7268" s="141"/>
    </row>
    <row r="7269" spans="17:20" ht="27.95" customHeight="1" x14ac:dyDescent="0.25">
      <c r="Q7269" s="140"/>
      <c r="R7269" s="140"/>
      <c r="S7269" s="140"/>
      <c r="T7269" s="141"/>
    </row>
    <row r="7270" spans="17:20" ht="27.95" customHeight="1" x14ac:dyDescent="0.25">
      <c r="Q7270" s="140"/>
      <c r="R7270" s="140"/>
      <c r="S7270" s="140"/>
      <c r="T7270" s="141"/>
    </row>
    <row r="7271" spans="17:20" ht="27.95" customHeight="1" x14ac:dyDescent="0.25">
      <c r="Q7271" s="140"/>
      <c r="R7271" s="140"/>
      <c r="S7271" s="140"/>
      <c r="T7271" s="141"/>
    </row>
    <row r="7272" spans="17:20" ht="27.95" customHeight="1" x14ac:dyDescent="0.25">
      <c r="Q7272" s="140"/>
      <c r="R7272" s="140"/>
      <c r="S7272" s="140"/>
      <c r="T7272" s="141"/>
    </row>
    <row r="7273" spans="17:20" ht="27.95" customHeight="1" x14ac:dyDescent="0.25">
      <c r="Q7273" s="140"/>
      <c r="R7273" s="140"/>
      <c r="S7273" s="140"/>
      <c r="T7273" s="141"/>
    </row>
    <row r="7274" spans="17:20" ht="27.95" customHeight="1" x14ac:dyDescent="0.25">
      <c r="Q7274" s="140"/>
      <c r="R7274" s="140"/>
      <c r="S7274" s="140"/>
      <c r="T7274" s="141"/>
    </row>
    <row r="7275" spans="17:20" ht="27.95" customHeight="1" x14ac:dyDescent="0.25">
      <c r="Q7275" s="140"/>
      <c r="R7275" s="140"/>
      <c r="S7275" s="140"/>
      <c r="T7275" s="141"/>
    </row>
    <row r="7276" spans="17:20" ht="27.95" customHeight="1" x14ac:dyDescent="0.25">
      <c r="Q7276" s="140"/>
      <c r="R7276" s="140"/>
      <c r="S7276" s="140"/>
      <c r="T7276" s="141"/>
    </row>
    <row r="7277" spans="17:20" ht="27.95" customHeight="1" x14ac:dyDescent="0.25">
      <c r="Q7277" s="140"/>
      <c r="R7277" s="140"/>
      <c r="S7277" s="140"/>
      <c r="T7277" s="141"/>
    </row>
    <row r="7278" spans="17:20" ht="27.95" customHeight="1" x14ac:dyDescent="0.25">
      <c r="Q7278" s="140"/>
      <c r="R7278" s="140"/>
      <c r="S7278" s="140"/>
      <c r="T7278" s="141"/>
    </row>
    <row r="7279" spans="17:20" ht="27.95" customHeight="1" x14ac:dyDescent="0.25">
      <c r="Q7279" s="140"/>
      <c r="R7279" s="140"/>
      <c r="S7279" s="140"/>
      <c r="T7279" s="141"/>
    </row>
    <row r="7280" spans="17:20" ht="27.95" customHeight="1" x14ac:dyDescent="0.25">
      <c r="Q7280" s="140"/>
      <c r="R7280" s="140"/>
      <c r="S7280" s="140"/>
      <c r="T7280" s="141"/>
    </row>
    <row r="7281" spans="17:20" ht="27.95" customHeight="1" x14ac:dyDescent="0.25">
      <c r="Q7281" s="140"/>
      <c r="R7281" s="140"/>
      <c r="S7281" s="140"/>
      <c r="T7281" s="141"/>
    </row>
    <row r="7282" spans="17:20" ht="27.95" customHeight="1" x14ac:dyDescent="0.25">
      <c r="Q7282" s="140"/>
      <c r="R7282" s="140"/>
      <c r="S7282" s="140"/>
      <c r="T7282" s="141"/>
    </row>
    <row r="7283" spans="17:20" ht="27.95" customHeight="1" x14ac:dyDescent="0.25">
      <c r="Q7283" s="140"/>
      <c r="R7283" s="140"/>
      <c r="S7283" s="140"/>
      <c r="T7283" s="141"/>
    </row>
    <row r="7284" spans="17:20" ht="27.95" customHeight="1" x14ac:dyDescent="0.25">
      <c r="Q7284" s="140"/>
      <c r="R7284" s="140"/>
      <c r="S7284" s="140"/>
      <c r="T7284" s="141"/>
    </row>
    <row r="7285" spans="17:20" ht="27.95" customHeight="1" x14ac:dyDescent="0.25">
      <c r="Q7285" s="140"/>
      <c r="R7285" s="140"/>
      <c r="S7285" s="140"/>
      <c r="T7285" s="141"/>
    </row>
    <row r="7286" spans="17:20" ht="27.95" customHeight="1" x14ac:dyDescent="0.25">
      <c r="Q7286" s="140"/>
      <c r="R7286" s="140"/>
      <c r="S7286" s="140"/>
      <c r="T7286" s="141"/>
    </row>
    <row r="7287" spans="17:20" ht="27.95" customHeight="1" x14ac:dyDescent="0.25">
      <c r="Q7287" s="140"/>
      <c r="R7287" s="140"/>
      <c r="S7287" s="140"/>
      <c r="T7287" s="141"/>
    </row>
    <row r="7288" spans="17:20" ht="27.95" customHeight="1" x14ac:dyDescent="0.25">
      <c r="Q7288" s="140"/>
      <c r="R7288" s="140"/>
      <c r="S7288" s="140"/>
      <c r="T7288" s="141"/>
    </row>
    <row r="7289" spans="17:20" ht="27.95" customHeight="1" x14ac:dyDescent="0.25">
      <c r="Q7289" s="140"/>
      <c r="R7289" s="140"/>
      <c r="S7289" s="140"/>
      <c r="T7289" s="141"/>
    </row>
    <row r="7290" spans="17:20" ht="27.95" customHeight="1" x14ac:dyDescent="0.25">
      <c r="Q7290" s="140"/>
      <c r="R7290" s="140"/>
      <c r="S7290" s="140"/>
      <c r="T7290" s="141"/>
    </row>
    <row r="7291" spans="17:20" ht="27.95" customHeight="1" x14ac:dyDescent="0.25">
      <c r="Q7291" s="140"/>
      <c r="R7291" s="140"/>
      <c r="S7291" s="140"/>
      <c r="T7291" s="141"/>
    </row>
    <row r="7292" spans="17:20" ht="27.95" customHeight="1" x14ac:dyDescent="0.25">
      <c r="Q7292" s="140"/>
      <c r="R7292" s="140"/>
      <c r="S7292" s="140"/>
      <c r="T7292" s="141"/>
    </row>
    <row r="7293" spans="17:20" ht="27.95" customHeight="1" x14ac:dyDescent="0.25">
      <c r="Q7293" s="140"/>
      <c r="R7293" s="140"/>
      <c r="S7293" s="140"/>
      <c r="T7293" s="141"/>
    </row>
    <row r="7294" spans="17:20" ht="27.95" customHeight="1" x14ac:dyDescent="0.25">
      <c r="Q7294" s="140"/>
      <c r="R7294" s="140"/>
      <c r="S7294" s="140"/>
      <c r="T7294" s="141"/>
    </row>
    <row r="7295" spans="17:20" ht="27.95" customHeight="1" x14ac:dyDescent="0.25">
      <c r="Q7295" s="140"/>
      <c r="R7295" s="140"/>
      <c r="S7295" s="140"/>
      <c r="T7295" s="141"/>
    </row>
    <row r="7296" spans="17:20" ht="27.95" customHeight="1" x14ac:dyDescent="0.25">
      <c r="Q7296" s="140"/>
      <c r="R7296" s="140"/>
      <c r="S7296" s="140"/>
      <c r="T7296" s="141"/>
    </row>
    <row r="7297" spans="17:20" ht="27.95" customHeight="1" x14ac:dyDescent="0.25">
      <c r="Q7297" s="140"/>
      <c r="R7297" s="140"/>
      <c r="S7297" s="140"/>
      <c r="T7297" s="141"/>
    </row>
    <row r="7298" spans="17:20" ht="27.95" customHeight="1" x14ac:dyDescent="0.25">
      <c r="Q7298" s="140"/>
      <c r="R7298" s="140"/>
      <c r="S7298" s="140"/>
      <c r="T7298" s="141"/>
    </row>
    <row r="7299" spans="17:20" ht="27.95" customHeight="1" x14ac:dyDescent="0.25">
      <c r="Q7299" s="140"/>
      <c r="R7299" s="140"/>
      <c r="S7299" s="140"/>
      <c r="T7299" s="141"/>
    </row>
    <row r="7300" spans="17:20" ht="27.95" customHeight="1" x14ac:dyDescent="0.25">
      <c r="Q7300" s="140"/>
      <c r="R7300" s="140"/>
      <c r="S7300" s="140"/>
      <c r="T7300" s="141"/>
    </row>
    <row r="7301" spans="17:20" ht="27.95" customHeight="1" x14ac:dyDescent="0.25">
      <c r="Q7301" s="140"/>
      <c r="R7301" s="140"/>
      <c r="S7301" s="140"/>
      <c r="T7301" s="141"/>
    </row>
    <row r="7302" spans="17:20" ht="27.95" customHeight="1" x14ac:dyDescent="0.25">
      <c r="Q7302" s="140"/>
      <c r="R7302" s="140"/>
      <c r="S7302" s="140"/>
      <c r="T7302" s="141"/>
    </row>
    <row r="7303" spans="17:20" ht="27.95" customHeight="1" x14ac:dyDescent="0.25">
      <c r="Q7303" s="140"/>
      <c r="R7303" s="140"/>
      <c r="S7303" s="140"/>
      <c r="T7303" s="141"/>
    </row>
    <row r="7304" spans="17:20" ht="27.95" customHeight="1" x14ac:dyDescent="0.25">
      <c r="Q7304" s="140"/>
      <c r="R7304" s="140"/>
      <c r="S7304" s="140"/>
      <c r="T7304" s="141"/>
    </row>
    <row r="7305" spans="17:20" ht="27.95" customHeight="1" x14ac:dyDescent="0.25">
      <c r="Q7305" s="140"/>
      <c r="R7305" s="140"/>
      <c r="S7305" s="140"/>
      <c r="T7305" s="141"/>
    </row>
    <row r="7306" spans="17:20" ht="27.95" customHeight="1" x14ac:dyDescent="0.25">
      <c r="Q7306" s="140"/>
      <c r="R7306" s="140"/>
      <c r="S7306" s="140"/>
      <c r="T7306" s="141"/>
    </row>
    <row r="7307" spans="17:20" ht="27.95" customHeight="1" x14ac:dyDescent="0.25">
      <c r="Q7307" s="140"/>
      <c r="R7307" s="140"/>
      <c r="S7307" s="140"/>
      <c r="T7307" s="141"/>
    </row>
    <row r="7308" spans="17:20" ht="27.95" customHeight="1" x14ac:dyDescent="0.25">
      <c r="Q7308" s="140"/>
      <c r="R7308" s="140"/>
      <c r="S7308" s="140"/>
      <c r="T7308" s="141"/>
    </row>
    <row r="7309" spans="17:20" ht="27.95" customHeight="1" x14ac:dyDescent="0.25">
      <c r="Q7309" s="140"/>
      <c r="R7309" s="140"/>
      <c r="S7309" s="140"/>
      <c r="T7309" s="141"/>
    </row>
    <row r="7310" spans="17:20" ht="27.95" customHeight="1" x14ac:dyDescent="0.25">
      <c r="Q7310" s="140"/>
      <c r="R7310" s="140"/>
      <c r="S7310" s="140"/>
      <c r="T7310" s="141"/>
    </row>
    <row r="7311" spans="17:20" ht="27.95" customHeight="1" x14ac:dyDescent="0.25">
      <c r="Q7311" s="140"/>
      <c r="R7311" s="140"/>
      <c r="S7311" s="140"/>
      <c r="T7311" s="141"/>
    </row>
    <row r="7312" spans="17:20" ht="27.95" customHeight="1" x14ac:dyDescent="0.25">
      <c r="Q7312" s="140"/>
      <c r="R7312" s="140"/>
      <c r="S7312" s="140"/>
      <c r="T7312" s="141"/>
    </row>
    <row r="7313" spans="17:20" ht="27.95" customHeight="1" x14ac:dyDescent="0.25">
      <c r="Q7313" s="140"/>
      <c r="R7313" s="140"/>
      <c r="S7313" s="140"/>
      <c r="T7313" s="141"/>
    </row>
    <row r="7314" spans="17:20" ht="27.95" customHeight="1" x14ac:dyDescent="0.25">
      <c r="Q7314" s="140"/>
      <c r="R7314" s="140"/>
      <c r="S7314" s="140"/>
      <c r="T7314" s="141"/>
    </row>
    <row r="7315" spans="17:20" ht="27.95" customHeight="1" x14ac:dyDescent="0.25">
      <c r="Q7315" s="140"/>
      <c r="R7315" s="140"/>
      <c r="S7315" s="140"/>
      <c r="T7315" s="141"/>
    </row>
    <row r="7316" spans="17:20" ht="27.95" customHeight="1" x14ac:dyDescent="0.25">
      <c r="Q7316" s="140"/>
      <c r="R7316" s="140"/>
      <c r="S7316" s="140"/>
      <c r="T7316" s="141"/>
    </row>
    <row r="7317" spans="17:20" ht="27.95" customHeight="1" x14ac:dyDescent="0.25">
      <c r="Q7317" s="140"/>
      <c r="R7317" s="140"/>
      <c r="S7317" s="140"/>
      <c r="T7317" s="141"/>
    </row>
    <row r="7318" spans="17:20" ht="27.95" customHeight="1" x14ac:dyDescent="0.25">
      <c r="Q7318" s="140"/>
      <c r="R7318" s="140"/>
      <c r="S7318" s="140"/>
      <c r="T7318" s="141"/>
    </row>
    <row r="7319" spans="17:20" ht="27.95" customHeight="1" x14ac:dyDescent="0.25">
      <c r="Q7319" s="140"/>
      <c r="R7319" s="140"/>
      <c r="S7319" s="140"/>
      <c r="T7319" s="141"/>
    </row>
    <row r="7320" spans="17:20" ht="27.95" customHeight="1" x14ac:dyDescent="0.25">
      <c r="Q7320" s="140"/>
      <c r="R7320" s="140"/>
      <c r="S7320" s="140"/>
      <c r="T7320" s="141"/>
    </row>
    <row r="7321" spans="17:20" ht="27.95" customHeight="1" x14ac:dyDescent="0.25">
      <c r="Q7321" s="140"/>
      <c r="R7321" s="140"/>
      <c r="S7321" s="140"/>
      <c r="T7321" s="141"/>
    </row>
    <row r="7322" spans="17:20" ht="27.95" customHeight="1" x14ac:dyDescent="0.25">
      <c r="Q7322" s="140"/>
      <c r="R7322" s="140"/>
      <c r="S7322" s="140"/>
      <c r="T7322" s="141"/>
    </row>
    <row r="7323" spans="17:20" ht="27.95" customHeight="1" x14ac:dyDescent="0.25">
      <c r="Q7323" s="140"/>
      <c r="R7323" s="140"/>
      <c r="S7323" s="140"/>
      <c r="T7323" s="141"/>
    </row>
    <row r="7324" spans="17:20" ht="27.95" customHeight="1" x14ac:dyDescent="0.25">
      <c r="Q7324" s="140"/>
      <c r="R7324" s="140"/>
      <c r="S7324" s="140"/>
      <c r="T7324" s="141"/>
    </row>
    <row r="7325" spans="17:20" ht="27.95" customHeight="1" x14ac:dyDescent="0.25">
      <c r="Q7325" s="140"/>
      <c r="R7325" s="140"/>
      <c r="S7325" s="140"/>
      <c r="T7325" s="141"/>
    </row>
    <row r="7326" spans="17:20" ht="27.95" customHeight="1" x14ac:dyDescent="0.25">
      <c r="Q7326" s="140"/>
      <c r="R7326" s="140"/>
      <c r="S7326" s="140"/>
      <c r="T7326" s="141"/>
    </row>
    <row r="7327" spans="17:20" ht="27.95" customHeight="1" x14ac:dyDescent="0.25">
      <c r="Q7327" s="140"/>
      <c r="R7327" s="140"/>
      <c r="S7327" s="140"/>
      <c r="T7327" s="141"/>
    </row>
    <row r="7328" spans="17:20" ht="27.95" customHeight="1" x14ac:dyDescent="0.25">
      <c r="Q7328" s="140"/>
      <c r="R7328" s="140"/>
      <c r="S7328" s="140"/>
      <c r="T7328" s="141"/>
    </row>
    <row r="7329" spans="17:20" ht="27.95" customHeight="1" x14ac:dyDescent="0.25">
      <c r="Q7329" s="140"/>
      <c r="R7329" s="140"/>
      <c r="S7329" s="140"/>
      <c r="T7329" s="141"/>
    </row>
    <row r="7330" spans="17:20" ht="27.95" customHeight="1" x14ac:dyDescent="0.25">
      <c r="Q7330" s="140"/>
      <c r="R7330" s="140"/>
      <c r="S7330" s="140"/>
      <c r="T7330" s="141"/>
    </row>
    <row r="7331" spans="17:20" ht="27.95" customHeight="1" x14ac:dyDescent="0.25">
      <c r="Q7331" s="140"/>
      <c r="R7331" s="140"/>
      <c r="S7331" s="140"/>
      <c r="T7331" s="141"/>
    </row>
    <row r="7332" spans="17:20" ht="27.95" customHeight="1" x14ac:dyDescent="0.25">
      <c r="Q7332" s="140"/>
      <c r="R7332" s="140"/>
      <c r="S7332" s="140"/>
      <c r="T7332" s="141"/>
    </row>
    <row r="7333" spans="17:20" ht="27.95" customHeight="1" x14ac:dyDescent="0.25">
      <c r="Q7333" s="140"/>
      <c r="R7333" s="140"/>
      <c r="S7333" s="140"/>
      <c r="T7333" s="141"/>
    </row>
    <row r="7334" spans="17:20" ht="27.95" customHeight="1" x14ac:dyDescent="0.25">
      <c r="Q7334" s="140"/>
      <c r="R7334" s="140"/>
      <c r="S7334" s="140"/>
      <c r="T7334" s="141"/>
    </row>
    <row r="7335" spans="17:20" ht="27.95" customHeight="1" x14ac:dyDescent="0.25">
      <c r="Q7335" s="140"/>
      <c r="R7335" s="140"/>
      <c r="S7335" s="140"/>
      <c r="T7335" s="141"/>
    </row>
    <row r="7336" spans="17:20" ht="27.95" customHeight="1" x14ac:dyDescent="0.25">
      <c r="Q7336" s="140"/>
      <c r="R7336" s="140"/>
      <c r="S7336" s="140"/>
      <c r="T7336" s="141"/>
    </row>
    <row r="7337" spans="17:20" ht="27.95" customHeight="1" x14ac:dyDescent="0.25">
      <c r="Q7337" s="140"/>
      <c r="R7337" s="140"/>
      <c r="S7337" s="140"/>
      <c r="T7337" s="141"/>
    </row>
    <row r="7338" spans="17:20" ht="27.95" customHeight="1" x14ac:dyDescent="0.25">
      <c r="Q7338" s="140"/>
      <c r="R7338" s="140"/>
      <c r="S7338" s="140"/>
      <c r="T7338" s="141"/>
    </row>
    <row r="7339" spans="17:20" ht="27.95" customHeight="1" x14ac:dyDescent="0.25">
      <c r="Q7339" s="140"/>
      <c r="R7339" s="140"/>
      <c r="S7339" s="140"/>
      <c r="T7339" s="141"/>
    </row>
    <row r="7340" spans="17:20" ht="27.95" customHeight="1" x14ac:dyDescent="0.25">
      <c r="Q7340" s="140"/>
      <c r="R7340" s="140"/>
      <c r="S7340" s="140"/>
      <c r="T7340" s="141"/>
    </row>
    <row r="7341" spans="17:20" ht="27.95" customHeight="1" x14ac:dyDescent="0.25">
      <c r="Q7341" s="140"/>
      <c r="R7341" s="140"/>
      <c r="S7341" s="140"/>
      <c r="T7341" s="141"/>
    </row>
    <row r="7342" spans="17:20" ht="27.95" customHeight="1" x14ac:dyDescent="0.25">
      <c r="Q7342" s="140"/>
      <c r="R7342" s="140"/>
      <c r="S7342" s="140"/>
      <c r="T7342" s="141"/>
    </row>
    <row r="7343" spans="17:20" ht="27.95" customHeight="1" x14ac:dyDescent="0.25">
      <c r="Q7343" s="140"/>
      <c r="R7343" s="140"/>
      <c r="S7343" s="140"/>
      <c r="T7343" s="141"/>
    </row>
    <row r="7344" spans="17:20" ht="27.95" customHeight="1" x14ac:dyDescent="0.25">
      <c r="Q7344" s="140"/>
      <c r="R7344" s="140"/>
      <c r="S7344" s="140"/>
      <c r="T7344" s="141"/>
    </row>
    <row r="7345" spans="17:20" ht="27.95" customHeight="1" x14ac:dyDescent="0.25">
      <c r="Q7345" s="140"/>
      <c r="R7345" s="140"/>
      <c r="S7345" s="140"/>
      <c r="T7345" s="141"/>
    </row>
    <row r="7346" spans="17:20" ht="27.95" customHeight="1" x14ac:dyDescent="0.25">
      <c r="Q7346" s="140"/>
      <c r="R7346" s="140"/>
      <c r="S7346" s="140"/>
      <c r="T7346" s="141"/>
    </row>
    <row r="7347" spans="17:20" ht="27.95" customHeight="1" x14ac:dyDescent="0.25">
      <c r="Q7347" s="140"/>
      <c r="R7347" s="140"/>
      <c r="S7347" s="140"/>
      <c r="T7347" s="141"/>
    </row>
    <row r="7348" spans="17:20" ht="27.95" customHeight="1" x14ac:dyDescent="0.25">
      <c r="Q7348" s="140"/>
      <c r="R7348" s="140"/>
      <c r="S7348" s="140"/>
      <c r="T7348" s="141"/>
    </row>
    <row r="7349" spans="17:20" ht="27.95" customHeight="1" x14ac:dyDescent="0.25">
      <c r="Q7349" s="140"/>
      <c r="R7349" s="140"/>
      <c r="S7349" s="140"/>
      <c r="T7349" s="141"/>
    </row>
    <row r="7350" spans="17:20" ht="27.95" customHeight="1" x14ac:dyDescent="0.25">
      <c r="Q7350" s="140"/>
      <c r="R7350" s="140"/>
      <c r="S7350" s="140"/>
      <c r="T7350" s="141"/>
    </row>
    <row r="7351" spans="17:20" ht="27.95" customHeight="1" x14ac:dyDescent="0.25">
      <c r="Q7351" s="140"/>
      <c r="R7351" s="140"/>
      <c r="S7351" s="140"/>
      <c r="T7351" s="141"/>
    </row>
    <row r="7352" spans="17:20" ht="27.95" customHeight="1" x14ac:dyDescent="0.25">
      <c r="Q7352" s="140"/>
      <c r="R7352" s="140"/>
      <c r="S7352" s="140"/>
      <c r="T7352" s="141"/>
    </row>
    <row r="7353" spans="17:20" ht="27.95" customHeight="1" x14ac:dyDescent="0.25">
      <c r="Q7353" s="140"/>
      <c r="R7353" s="140"/>
      <c r="S7353" s="140"/>
      <c r="T7353" s="141"/>
    </row>
    <row r="7354" spans="17:20" ht="27.95" customHeight="1" x14ac:dyDescent="0.25">
      <c r="Q7354" s="140"/>
      <c r="R7354" s="140"/>
      <c r="S7354" s="140"/>
      <c r="T7354" s="141"/>
    </row>
    <row r="7355" spans="17:20" ht="27.95" customHeight="1" x14ac:dyDescent="0.25">
      <c r="Q7355" s="140"/>
      <c r="R7355" s="140"/>
      <c r="S7355" s="140"/>
      <c r="T7355" s="141"/>
    </row>
    <row r="7356" spans="17:20" ht="27.95" customHeight="1" x14ac:dyDescent="0.25">
      <c r="Q7356" s="140"/>
      <c r="R7356" s="140"/>
      <c r="S7356" s="140"/>
      <c r="T7356" s="141"/>
    </row>
    <row r="7357" spans="17:20" ht="27.95" customHeight="1" x14ac:dyDescent="0.25">
      <c r="Q7357" s="140"/>
      <c r="R7357" s="140"/>
      <c r="S7357" s="140"/>
      <c r="T7357" s="141"/>
    </row>
    <row r="7358" spans="17:20" ht="27.95" customHeight="1" x14ac:dyDescent="0.25">
      <c r="Q7358" s="140"/>
      <c r="R7358" s="140"/>
      <c r="S7358" s="140"/>
      <c r="T7358" s="141"/>
    </row>
    <row r="7359" spans="17:20" ht="27.95" customHeight="1" x14ac:dyDescent="0.25">
      <c r="Q7359" s="140"/>
      <c r="R7359" s="140"/>
      <c r="S7359" s="140"/>
      <c r="T7359" s="141"/>
    </row>
    <row r="7360" spans="17:20" ht="27.95" customHeight="1" x14ac:dyDescent="0.25">
      <c r="Q7360" s="140"/>
      <c r="R7360" s="140"/>
      <c r="S7360" s="140"/>
      <c r="T7360" s="141"/>
    </row>
    <row r="7361" spans="17:20" ht="27.95" customHeight="1" x14ac:dyDescent="0.25">
      <c r="Q7361" s="140"/>
      <c r="R7361" s="140"/>
      <c r="S7361" s="140"/>
      <c r="T7361" s="141"/>
    </row>
    <row r="7362" spans="17:20" ht="27.95" customHeight="1" x14ac:dyDescent="0.25">
      <c r="Q7362" s="140"/>
      <c r="R7362" s="140"/>
      <c r="S7362" s="140"/>
      <c r="T7362" s="141"/>
    </row>
    <row r="7363" spans="17:20" ht="27.95" customHeight="1" x14ac:dyDescent="0.25">
      <c r="Q7363" s="140"/>
      <c r="R7363" s="140"/>
      <c r="S7363" s="140"/>
      <c r="T7363" s="141"/>
    </row>
    <row r="7364" spans="17:20" ht="27.95" customHeight="1" x14ac:dyDescent="0.25">
      <c r="Q7364" s="140"/>
      <c r="R7364" s="140"/>
      <c r="S7364" s="140"/>
      <c r="T7364" s="141"/>
    </row>
    <row r="7365" spans="17:20" ht="27.95" customHeight="1" x14ac:dyDescent="0.25">
      <c r="Q7365" s="140"/>
      <c r="R7365" s="140"/>
      <c r="S7365" s="140"/>
      <c r="T7365" s="141"/>
    </row>
    <row r="7366" spans="17:20" ht="27.95" customHeight="1" x14ac:dyDescent="0.25">
      <c r="Q7366" s="140"/>
      <c r="R7366" s="140"/>
      <c r="S7366" s="140"/>
      <c r="T7366" s="141"/>
    </row>
    <row r="7367" spans="17:20" ht="27.95" customHeight="1" x14ac:dyDescent="0.25">
      <c r="Q7367" s="140"/>
      <c r="R7367" s="140"/>
      <c r="S7367" s="140"/>
      <c r="T7367" s="141"/>
    </row>
    <row r="7368" spans="17:20" ht="27.95" customHeight="1" x14ac:dyDescent="0.25">
      <c r="Q7368" s="140"/>
      <c r="R7368" s="140"/>
      <c r="S7368" s="140"/>
      <c r="T7368" s="141"/>
    </row>
    <row r="7369" spans="17:20" ht="27.95" customHeight="1" x14ac:dyDescent="0.25">
      <c r="Q7369" s="140"/>
      <c r="R7369" s="140"/>
      <c r="S7369" s="140"/>
      <c r="T7369" s="141"/>
    </row>
    <row r="7370" spans="17:20" ht="27.95" customHeight="1" x14ac:dyDescent="0.25">
      <c r="Q7370" s="140"/>
      <c r="R7370" s="140"/>
      <c r="S7370" s="140"/>
      <c r="T7370" s="141"/>
    </row>
    <row r="7371" spans="17:20" ht="27.95" customHeight="1" x14ac:dyDescent="0.25">
      <c r="Q7371" s="140"/>
      <c r="R7371" s="140"/>
      <c r="S7371" s="140"/>
      <c r="T7371" s="141"/>
    </row>
    <row r="7372" spans="17:20" ht="27.95" customHeight="1" x14ac:dyDescent="0.25">
      <c r="Q7372" s="140"/>
      <c r="R7372" s="140"/>
      <c r="S7372" s="140"/>
      <c r="T7372" s="141"/>
    </row>
    <row r="7373" spans="17:20" ht="27.95" customHeight="1" x14ac:dyDescent="0.25">
      <c r="Q7373" s="140"/>
      <c r="R7373" s="140"/>
      <c r="S7373" s="140"/>
      <c r="T7373" s="141"/>
    </row>
    <row r="7374" spans="17:20" ht="27.95" customHeight="1" x14ac:dyDescent="0.25">
      <c r="Q7374" s="140"/>
      <c r="R7374" s="140"/>
      <c r="S7374" s="140"/>
      <c r="T7374" s="141"/>
    </row>
    <row r="7375" spans="17:20" ht="27.95" customHeight="1" x14ac:dyDescent="0.25">
      <c r="Q7375" s="140"/>
      <c r="R7375" s="140"/>
      <c r="S7375" s="140"/>
      <c r="T7375" s="141"/>
    </row>
    <row r="7376" spans="17:20" ht="27.95" customHeight="1" x14ac:dyDescent="0.25">
      <c r="Q7376" s="140"/>
      <c r="R7376" s="140"/>
      <c r="S7376" s="140"/>
      <c r="T7376" s="141"/>
    </row>
    <row r="7377" spans="17:20" ht="27.95" customHeight="1" x14ac:dyDescent="0.25">
      <c r="Q7377" s="140"/>
      <c r="R7377" s="140"/>
      <c r="S7377" s="140"/>
      <c r="T7377" s="141"/>
    </row>
    <row r="7378" spans="17:20" ht="27.95" customHeight="1" x14ac:dyDescent="0.25">
      <c r="Q7378" s="140"/>
      <c r="R7378" s="140"/>
      <c r="S7378" s="140"/>
      <c r="T7378" s="141"/>
    </row>
    <row r="7379" spans="17:20" ht="27.95" customHeight="1" x14ac:dyDescent="0.25">
      <c r="Q7379" s="140"/>
      <c r="R7379" s="140"/>
      <c r="S7379" s="140"/>
      <c r="T7379" s="141"/>
    </row>
    <row r="7380" spans="17:20" ht="27.95" customHeight="1" x14ac:dyDescent="0.25">
      <c r="Q7380" s="140"/>
      <c r="R7380" s="140"/>
      <c r="S7380" s="140"/>
      <c r="T7380" s="141"/>
    </row>
    <row r="7381" spans="17:20" ht="27.95" customHeight="1" x14ac:dyDescent="0.25">
      <c r="Q7381" s="140"/>
      <c r="R7381" s="140"/>
      <c r="S7381" s="140"/>
      <c r="T7381" s="141"/>
    </row>
    <row r="7382" spans="17:20" ht="27.95" customHeight="1" x14ac:dyDescent="0.25">
      <c r="Q7382" s="140"/>
      <c r="R7382" s="140"/>
      <c r="S7382" s="140"/>
      <c r="T7382" s="141"/>
    </row>
    <row r="7383" spans="17:20" ht="27.95" customHeight="1" x14ac:dyDescent="0.25">
      <c r="Q7383" s="140"/>
      <c r="R7383" s="140"/>
      <c r="S7383" s="140"/>
      <c r="T7383" s="141"/>
    </row>
    <row r="7384" spans="17:20" ht="27.95" customHeight="1" x14ac:dyDescent="0.25">
      <c r="Q7384" s="140"/>
      <c r="R7384" s="140"/>
      <c r="S7384" s="140"/>
      <c r="T7384" s="141"/>
    </row>
    <row r="7385" spans="17:20" ht="27.95" customHeight="1" x14ac:dyDescent="0.25">
      <c r="Q7385" s="140"/>
      <c r="R7385" s="140"/>
      <c r="S7385" s="140"/>
      <c r="T7385" s="141"/>
    </row>
    <row r="7386" spans="17:20" ht="27.95" customHeight="1" x14ac:dyDescent="0.25">
      <c r="Q7386" s="140"/>
      <c r="R7386" s="140"/>
      <c r="S7386" s="140"/>
      <c r="T7386" s="141"/>
    </row>
    <row r="7387" spans="17:20" ht="27.95" customHeight="1" x14ac:dyDescent="0.25">
      <c r="Q7387" s="140"/>
      <c r="R7387" s="140"/>
      <c r="S7387" s="140"/>
      <c r="T7387" s="141"/>
    </row>
    <row r="7388" spans="17:20" ht="27.95" customHeight="1" x14ac:dyDescent="0.25">
      <c r="Q7388" s="140"/>
      <c r="R7388" s="140"/>
      <c r="S7388" s="140"/>
      <c r="T7388" s="141"/>
    </row>
    <row r="7389" spans="17:20" ht="27.95" customHeight="1" x14ac:dyDescent="0.25">
      <c r="Q7389" s="140"/>
      <c r="R7389" s="140"/>
      <c r="S7389" s="140"/>
      <c r="T7389" s="141"/>
    </row>
    <row r="7390" spans="17:20" ht="27.95" customHeight="1" x14ac:dyDescent="0.25">
      <c r="Q7390" s="140"/>
      <c r="R7390" s="140"/>
      <c r="S7390" s="140"/>
      <c r="T7390" s="141"/>
    </row>
    <row r="7391" spans="17:20" ht="27.95" customHeight="1" x14ac:dyDescent="0.25">
      <c r="Q7391" s="140"/>
      <c r="R7391" s="140"/>
      <c r="S7391" s="140"/>
      <c r="T7391" s="141"/>
    </row>
    <row r="7392" spans="17:20" ht="27.95" customHeight="1" x14ac:dyDescent="0.25">
      <c r="Q7392" s="140"/>
      <c r="R7392" s="140"/>
      <c r="S7392" s="140"/>
      <c r="T7392" s="141"/>
    </row>
    <row r="7393" spans="17:20" ht="27.95" customHeight="1" x14ac:dyDescent="0.25">
      <c r="Q7393" s="140"/>
      <c r="R7393" s="140"/>
      <c r="S7393" s="140"/>
      <c r="T7393" s="141"/>
    </row>
    <row r="7394" spans="17:20" ht="27.95" customHeight="1" x14ac:dyDescent="0.25">
      <c r="Q7394" s="140"/>
      <c r="R7394" s="140"/>
      <c r="S7394" s="140"/>
      <c r="T7394" s="141"/>
    </row>
    <row r="7395" spans="17:20" ht="27.95" customHeight="1" x14ac:dyDescent="0.25">
      <c r="Q7395" s="140"/>
      <c r="R7395" s="140"/>
      <c r="S7395" s="140"/>
      <c r="T7395" s="141"/>
    </row>
    <row r="7396" spans="17:20" ht="27.95" customHeight="1" x14ac:dyDescent="0.25">
      <c r="Q7396" s="140"/>
      <c r="R7396" s="140"/>
      <c r="S7396" s="140"/>
      <c r="T7396" s="141"/>
    </row>
    <row r="7397" spans="17:20" ht="27.95" customHeight="1" x14ac:dyDescent="0.25">
      <c r="Q7397" s="140"/>
      <c r="R7397" s="140"/>
      <c r="S7397" s="140"/>
      <c r="T7397" s="141"/>
    </row>
    <row r="7398" spans="17:20" ht="27.95" customHeight="1" x14ac:dyDescent="0.25">
      <c r="Q7398" s="140"/>
      <c r="R7398" s="140"/>
      <c r="S7398" s="140"/>
      <c r="T7398" s="141"/>
    </row>
    <row r="7399" spans="17:20" ht="27.95" customHeight="1" x14ac:dyDescent="0.25">
      <c r="Q7399" s="140"/>
      <c r="R7399" s="140"/>
      <c r="S7399" s="140"/>
      <c r="T7399" s="141"/>
    </row>
    <row r="7400" spans="17:20" ht="27.95" customHeight="1" x14ac:dyDescent="0.25">
      <c r="Q7400" s="140"/>
      <c r="R7400" s="140"/>
      <c r="S7400" s="140"/>
      <c r="T7400" s="141"/>
    </row>
    <row r="7401" spans="17:20" ht="27.95" customHeight="1" x14ac:dyDescent="0.25">
      <c r="Q7401" s="140"/>
      <c r="R7401" s="140"/>
      <c r="S7401" s="140"/>
      <c r="T7401" s="141"/>
    </row>
    <row r="7402" spans="17:20" ht="27.95" customHeight="1" x14ac:dyDescent="0.25">
      <c r="Q7402" s="140"/>
      <c r="R7402" s="140"/>
      <c r="S7402" s="140"/>
      <c r="T7402" s="141"/>
    </row>
    <row r="7403" spans="17:20" ht="27.95" customHeight="1" x14ac:dyDescent="0.25">
      <c r="Q7403" s="140"/>
      <c r="R7403" s="140"/>
      <c r="S7403" s="140"/>
      <c r="T7403" s="141"/>
    </row>
    <row r="7404" spans="17:20" ht="27.95" customHeight="1" x14ac:dyDescent="0.25">
      <c r="Q7404" s="140"/>
      <c r="R7404" s="140"/>
      <c r="S7404" s="140"/>
      <c r="T7404" s="141"/>
    </row>
    <row r="7405" spans="17:20" ht="27.95" customHeight="1" x14ac:dyDescent="0.25">
      <c r="Q7405" s="140"/>
      <c r="R7405" s="140"/>
      <c r="S7405" s="140"/>
      <c r="T7405" s="141"/>
    </row>
    <row r="7406" spans="17:20" ht="27.95" customHeight="1" x14ac:dyDescent="0.25">
      <c r="Q7406" s="140"/>
      <c r="R7406" s="140"/>
      <c r="S7406" s="140"/>
      <c r="T7406" s="141"/>
    </row>
    <row r="7407" spans="17:20" ht="27.95" customHeight="1" x14ac:dyDescent="0.25">
      <c r="Q7407" s="140"/>
      <c r="R7407" s="140"/>
      <c r="S7407" s="140"/>
      <c r="T7407" s="141"/>
    </row>
    <row r="7408" spans="17:20" ht="27.95" customHeight="1" x14ac:dyDescent="0.25">
      <c r="Q7408" s="140"/>
      <c r="R7408" s="140"/>
      <c r="S7408" s="140"/>
      <c r="T7408" s="141"/>
    </row>
    <row r="7409" spans="17:20" ht="27.95" customHeight="1" x14ac:dyDescent="0.25">
      <c r="Q7409" s="140"/>
      <c r="R7409" s="140"/>
      <c r="S7409" s="140"/>
      <c r="T7409" s="141"/>
    </row>
    <row r="7410" spans="17:20" ht="27.95" customHeight="1" x14ac:dyDescent="0.25">
      <c r="Q7410" s="140"/>
      <c r="R7410" s="140"/>
      <c r="S7410" s="140"/>
      <c r="T7410" s="141"/>
    </row>
    <row r="7411" spans="17:20" ht="27.95" customHeight="1" x14ac:dyDescent="0.25">
      <c r="Q7411" s="140"/>
      <c r="R7411" s="140"/>
      <c r="S7411" s="140"/>
      <c r="T7411" s="141"/>
    </row>
    <row r="7412" spans="17:20" ht="27.95" customHeight="1" x14ac:dyDescent="0.25">
      <c r="Q7412" s="140"/>
      <c r="R7412" s="140"/>
      <c r="S7412" s="140"/>
      <c r="T7412" s="141"/>
    </row>
    <row r="7413" spans="17:20" ht="27.95" customHeight="1" x14ac:dyDescent="0.25">
      <c r="Q7413" s="140"/>
      <c r="R7413" s="140"/>
      <c r="S7413" s="140"/>
      <c r="T7413" s="141"/>
    </row>
    <row r="7414" spans="17:20" ht="27.95" customHeight="1" x14ac:dyDescent="0.25">
      <c r="Q7414" s="140"/>
      <c r="R7414" s="140"/>
      <c r="S7414" s="140"/>
      <c r="T7414" s="141"/>
    </row>
    <row r="7415" spans="17:20" ht="27.95" customHeight="1" x14ac:dyDescent="0.25">
      <c r="Q7415" s="140"/>
      <c r="R7415" s="140"/>
      <c r="S7415" s="140"/>
      <c r="T7415" s="141"/>
    </row>
    <row r="7416" spans="17:20" ht="27.95" customHeight="1" x14ac:dyDescent="0.25">
      <c r="Q7416" s="140"/>
      <c r="R7416" s="140"/>
      <c r="S7416" s="140"/>
      <c r="T7416" s="141"/>
    </row>
    <row r="7417" spans="17:20" ht="27.95" customHeight="1" x14ac:dyDescent="0.25">
      <c r="Q7417" s="140"/>
      <c r="R7417" s="140"/>
      <c r="S7417" s="140"/>
      <c r="T7417" s="141"/>
    </row>
    <row r="7418" spans="17:20" ht="27.95" customHeight="1" x14ac:dyDescent="0.25">
      <c r="Q7418" s="140"/>
      <c r="R7418" s="140"/>
      <c r="S7418" s="140"/>
      <c r="T7418" s="141"/>
    </row>
    <row r="7419" spans="17:20" ht="27.95" customHeight="1" x14ac:dyDescent="0.25">
      <c r="Q7419" s="140"/>
      <c r="R7419" s="140"/>
      <c r="S7419" s="140"/>
      <c r="T7419" s="141"/>
    </row>
    <row r="7420" spans="17:20" ht="27.95" customHeight="1" x14ac:dyDescent="0.25">
      <c r="Q7420" s="140"/>
      <c r="R7420" s="140"/>
      <c r="S7420" s="140"/>
      <c r="T7420" s="141"/>
    </row>
    <row r="7421" spans="17:20" ht="27.95" customHeight="1" x14ac:dyDescent="0.25">
      <c r="Q7421" s="140"/>
      <c r="R7421" s="140"/>
      <c r="S7421" s="140"/>
      <c r="T7421" s="141"/>
    </row>
    <row r="7422" spans="17:20" ht="27.95" customHeight="1" x14ac:dyDescent="0.25">
      <c r="Q7422" s="140"/>
      <c r="R7422" s="140"/>
      <c r="S7422" s="140"/>
      <c r="T7422" s="141"/>
    </row>
    <row r="7423" spans="17:20" ht="27.95" customHeight="1" x14ac:dyDescent="0.25">
      <c r="Q7423" s="140"/>
      <c r="R7423" s="140"/>
      <c r="S7423" s="140"/>
      <c r="T7423" s="141"/>
    </row>
    <row r="7424" spans="17:20" ht="27.95" customHeight="1" x14ac:dyDescent="0.25">
      <c r="Q7424" s="140"/>
      <c r="R7424" s="140"/>
      <c r="S7424" s="140"/>
      <c r="T7424" s="141"/>
    </row>
    <row r="7425" spans="17:20" ht="27.95" customHeight="1" x14ac:dyDescent="0.25">
      <c r="Q7425" s="140"/>
      <c r="R7425" s="140"/>
      <c r="S7425" s="140"/>
      <c r="T7425" s="141"/>
    </row>
    <row r="7426" spans="17:20" ht="27.95" customHeight="1" x14ac:dyDescent="0.25">
      <c r="Q7426" s="140"/>
      <c r="R7426" s="140"/>
      <c r="S7426" s="140"/>
      <c r="T7426" s="141"/>
    </row>
    <row r="7427" spans="17:20" ht="27.95" customHeight="1" x14ac:dyDescent="0.25">
      <c r="Q7427" s="140"/>
      <c r="R7427" s="140"/>
      <c r="S7427" s="140"/>
      <c r="T7427" s="141"/>
    </row>
    <row r="7428" spans="17:20" ht="27.95" customHeight="1" x14ac:dyDescent="0.25">
      <c r="Q7428" s="140"/>
      <c r="R7428" s="140"/>
      <c r="S7428" s="140"/>
      <c r="T7428" s="141"/>
    </row>
    <row r="7429" spans="17:20" ht="27.95" customHeight="1" x14ac:dyDescent="0.25">
      <c r="Q7429" s="140"/>
      <c r="R7429" s="140"/>
      <c r="S7429" s="140"/>
      <c r="T7429" s="141"/>
    </row>
    <row r="7430" spans="17:20" ht="27.95" customHeight="1" x14ac:dyDescent="0.25">
      <c r="Q7430" s="140"/>
      <c r="R7430" s="140"/>
      <c r="S7430" s="140"/>
      <c r="T7430" s="141"/>
    </row>
    <row r="7431" spans="17:20" ht="27.95" customHeight="1" x14ac:dyDescent="0.25">
      <c r="Q7431" s="140"/>
      <c r="R7431" s="140"/>
      <c r="S7431" s="140"/>
      <c r="T7431" s="141"/>
    </row>
    <row r="7432" spans="17:20" ht="27.95" customHeight="1" x14ac:dyDescent="0.25">
      <c r="Q7432" s="140"/>
      <c r="R7432" s="140"/>
      <c r="S7432" s="140"/>
      <c r="T7432" s="141"/>
    </row>
    <row r="7433" spans="17:20" ht="27.95" customHeight="1" x14ac:dyDescent="0.25">
      <c r="Q7433" s="140"/>
      <c r="R7433" s="140"/>
      <c r="S7433" s="140"/>
      <c r="T7433" s="141"/>
    </row>
    <row r="7434" spans="17:20" ht="27.95" customHeight="1" x14ac:dyDescent="0.25">
      <c r="Q7434" s="140"/>
      <c r="R7434" s="140"/>
      <c r="S7434" s="140"/>
      <c r="T7434" s="141"/>
    </row>
    <row r="7435" spans="17:20" ht="27.95" customHeight="1" x14ac:dyDescent="0.25">
      <c r="Q7435" s="140"/>
      <c r="R7435" s="140"/>
      <c r="S7435" s="140"/>
      <c r="T7435" s="141"/>
    </row>
    <row r="7436" spans="17:20" ht="27.95" customHeight="1" x14ac:dyDescent="0.25">
      <c r="Q7436" s="140"/>
      <c r="R7436" s="140"/>
      <c r="S7436" s="140"/>
      <c r="T7436" s="141"/>
    </row>
    <row r="7437" spans="17:20" ht="27.95" customHeight="1" x14ac:dyDescent="0.25">
      <c r="Q7437" s="140"/>
      <c r="R7437" s="140"/>
      <c r="S7437" s="140"/>
      <c r="T7437" s="141"/>
    </row>
    <row r="7438" spans="17:20" ht="27.95" customHeight="1" x14ac:dyDescent="0.25">
      <c r="Q7438" s="140"/>
      <c r="R7438" s="140"/>
      <c r="S7438" s="140"/>
      <c r="T7438" s="141"/>
    </row>
    <row r="7439" spans="17:20" ht="27.95" customHeight="1" x14ac:dyDescent="0.25">
      <c r="Q7439" s="140"/>
      <c r="R7439" s="140"/>
      <c r="S7439" s="140"/>
      <c r="T7439" s="141"/>
    </row>
    <row r="7440" spans="17:20" ht="27.95" customHeight="1" x14ac:dyDescent="0.25">
      <c r="Q7440" s="140"/>
      <c r="R7440" s="140"/>
      <c r="S7440" s="140"/>
      <c r="T7440" s="141"/>
    </row>
    <row r="7441" spans="17:20" ht="27.95" customHeight="1" x14ac:dyDescent="0.25">
      <c r="Q7441" s="140"/>
      <c r="R7441" s="140"/>
      <c r="S7441" s="140"/>
      <c r="T7441" s="141"/>
    </row>
    <row r="7442" spans="17:20" ht="27.95" customHeight="1" x14ac:dyDescent="0.25">
      <c r="Q7442" s="140"/>
      <c r="R7442" s="140"/>
      <c r="S7442" s="140"/>
      <c r="T7442" s="141"/>
    </row>
    <row r="7443" spans="17:20" ht="27.95" customHeight="1" x14ac:dyDescent="0.25">
      <c r="Q7443" s="140"/>
      <c r="R7443" s="140"/>
      <c r="S7443" s="140"/>
      <c r="T7443" s="141"/>
    </row>
    <row r="7444" spans="17:20" ht="27.95" customHeight="1" x14ac:dyDescent="0.25">
      <c r="Q7444" s="140"/>
      <c r="R7444" s="140"/>
      <c r="S7444" s="140"/>
      <c r="T7444" s="141"/>
    </row>
    <row r="7445" spans="17:20" ht="27.95" customHeight="1" x14ac:dyDescent="0.25">
      <c r="Q7445" s="140"/>
      <c r="R7445" s="140"/>
      <c r="S7445" s="140"/>
      <c r="T7445" s="141"/>
    </row>
    <row r="7446" spans="17:20" ht="27.95" customHeight="1" x14ac:dyDescent="0.25">
      <c r="Q7446" s="140"/>
      <c r="R7446" s="140"/>
      <c r="S7446" s="140"/>
      <c r="T7446" s="141"/>
    </row>
    <row r="7447" spans="17:20" ht="27.95" customHeight="1" x14ac:dyDescent="0.25">
      <c r="Q7447" s="140"/>
      <c r="R7447" s="140"/>
      <c r="S7447" s="140"/>
      <c r="T7447" s="141"/>
    </row>
    <row r="7448" spans="17:20" ht="27.95" customHeight="1" x14ac:dyDescent="0.25">
      <c r="Q7448" s="140"/>
      <c r="R7448" s="140"/>
      <c r="S7448" s="140"/>
      <c r="T7448" s="141"/>
    </row>
    <row r="7449" spans="17:20" ht="27.95" customHeight="1" x14ac:dyDescent="0.25">
      <c r="Q7449" s="140"/>
      <c r="R7449" s="140"/>
      <c r="S7449" s="140"/>
      <c r="T7449" s="141"/>
    </row>
    <row r="7450" spans="17:20" ht="27.95" customHeight="1" x14ac:dyDescent="0.25">
      <c r="Q7450" s="140"/>
      <c r="R7450" s="140"/>
      <c r="S7450" s="140"/>
      <c r="T7450" s="141"/>
    </row>
    <row r="7451" spans="17:20" ht="27.95" customHeight="1" x14ac:dyDescent="0.25">
      <c r="Q7451" s="140"/>
      <c r="R7451" s="140"/>
      <c r="S7451" s="140"/>
      <c r="T7451" s="141"/>
    </row>
    <row r="7452" spans="17:20" ht="27.95" customHeight="1" x14ac:dyDescent="0.25">
      <c r="Q7452" s="140"/>
      <c r="R7452" s="140"/>
      <c r="S7452" s="140"/>
      <c r="T7452" s="141"/>
    </row>
    <row r="7453" spans="17:20" ht="27.95" customHeight="1" x14ac:dyDescent="0.25">
      <c r="Q7453" s="140"/>
      <c r="R7453" s="140"/>
      <c r="S7453" s="140"/>
      <c r="T7453" s="141"/>
    </row>
    <row r="7454" spans="17:20" ht="27.95" customHeight="1" x14ac:dyDescent="0.25">
      <c r="Q7454" s="140"/>
      <c r="R7454" s="140"/>
      <c r="S7454" s="140"/>
      <c r="T7454" s="141"/>
    </row>
    <row r="7455" spans="17:20" ht="27.95" customHeight="1" x14ac:dyDescent="0.25">
      <c r="Q7455" s="140"/>
      <c r="R7455" s="140"/>
      <c r="S7455" s="140"/>
      <c r="T7455" s="141"/>
    </row>
    <row r="7456" spans="17:20" ht="27.95" customHeight="1" x14ac:dyDescent="0.25">
      <c r="Q7456" s="140"/>
      <c r="R7456" s="140"/>
      <c r="S7456" s="140"/>
      <c r="T7456" s="141"/>
    </row>
    <row r="7457" spans="17:20" ht="27.95" customHeight="1" x14ac:dyDescent="0.25">
      <c r="Q7457" s="140"/>
      <c r="R7457" s="140"/>
      <c r="S7457" s="140"/>
      <c r="T7457" s="141"/>
    </row>
    <row r="7458" spans="17:20" ht="27.95" customHeight="1" x14ac:dyDescent="0.25">
      <c r="Q7458" s="140"/>
      <c r="R7458" s="140"/>
      <c r="S7458" s="140"/>
      <c r="T7458" s="141"/>
    </row>
    <row r="7459" spans="17:20" ht="27.95" customHeight="1" x14ac:dyDescent="0.25">
      <c r="Q7459" s="140"/>
      <c r="R7459" s="140"/>
      <c r="S7459" s="140"/>
      <c r="T7459" s="141"/>
    </row>
    <row r="7460" spans="17:20" ht="27.95" customHeight="1" x14ac:dyDescent="0.25">
      <c r="Q7460" s="140"/>
      <c r="R7460" s="140"/>
      <c r="S7460" s="140"/>
      <c r="T7460" s="141"/>
    </row>
    <row r="7461" spans="17:20" ht="27.95" customHeight="1" x14ac:dyDescent="0.25">
      <c r="Q7461" s="140"/>
      <c r="R7461" s="140"/>
      <c r="S7461" s="140"/>
      <c r="T7461" s="141"/>
    </row>
    <row r="7462" spans="17:20" ht="27.95" customHeight="1" x14ac:dyDescent="0.25">
      <c r="Q7462" s="140"/>
      <c r="R7462" s="140"/>
      <c r="S7462" s="140"/>
      <c r="T7462" s="141"/>
    </row>
    <row r="7463" spans="17:20" ht="27.95" customHeight="1" x14ac:dyDescent="0.25">
      <c r="Q7463" s="140"/>
      <c r="R7463" s="140"/>
      <c r="S7463" s="140"/>
      <c r="T7463" s="141"/>
    </row>
    <row r="7464" spans="17:20" ht="27.95" customHeight="1" x14ac:dyDescent="0.25">
      <c r="Q7464" s="140"/>
      <c r="R7464" s="140"/>
      <c r="S7464" s="140"/>
      <c r="T7464" s="141"/>
    </row>
    <row r="7465" spans="17:20" ht="27.95" customHeight="1" x14ac:dyDescent="0.25">
      <c r="Q7465" s="140"/>
      <c r="R7465" s="140"/>
      <c r="S7465" s="140"/>
      <c r="T7465" s="141"/>
    </row>
    <row r="7466" spans="17:20" ht="27.95" customHeight="1" x14ac:dyDescent="0.25">
      <c r="Q7466" s="140"/>
      <c r="R7466" s="140"/>
      <c r="S7466" s="140"/>
      <c r="T7466" s="141"/>
    </row>
    <row r="7467" spans="17:20" ht="27.95" customHeight="1" x14ac:dyDescent="0.25">
      <c r="Q7467" s="140"/>
      <c r="R7467" s="140"/>
      <c r="S7467" s="140"/>
      <c r="T7467" s="141"/>
    </row>
    <row r="7468" spans="17:20" ht="27.95" customHeight="1" x14ac:dyDescent="0.25">
      <c r="Q7468" s="140"/>
      <c r="R7468" s="140"/>
      <c r="S7468" s="140"/>
      <c r="T7468" s="141"/>
    </row>
    <row r="7469" spans="17:20" ht="27.95" customHeight="1" x14ac:dyDescent="0.25">
      <c r="Q7469" s="140"/>
      <c r="R7469" s="140"/>
      <c r="S7469" s="140"/>
      <c r="T7469" s="141"/>
    </row>
    <row r="7470" spans="17:20" ht="27.95" customHeight="1" x14ac:dyDescent="0.25">
      <c r="Q7470" s="140"/>
      <c r="R7470" s="140"/>
      <c r="S7470" s="140"/>
      <c r="T7470" s="141"/>
    </row>
    <row r="7471" spans="17:20" ht="27.95" customHeight="1" x14ac:dyDescent="0.25">
      <c r="Q7471" s="140"/>
      <c r="R7471" s="140"/>
      <c r="S7471" s="140"/>
      <c r="T7471" s="141"/>
    </row>
    <row r="7472" spans="17:20" ht="27.95" customHeight="1" x14ac:dyDescent="0.25">
      <c r="Q7472" s="140"/>
      <c r="R7472" s="140"/>
      <c r="S7472" s="140"/>
      <c r="T7472" s="141"/>
    </row>
    <row r="7473" spans="17:20" ht="27.95" customHeight="1" x14ac:dyDescent="0.25">
      <c r="Q7473" s="140"/>
      <c r="R7473" s="140"/>
      <c r="S7473" s="140"/>
      <c r="T7473" s="141"/>
    </row>
    <row r="7474" spans="17:20" ht="27.95" customHeight="1" x14ac:dyDescent="0.25">
      <c r="Q7474" s="140"/>
      <c r="R7474" s="140"/>
      <c r="S7474" s="140"/>
      <c r="T7474" s="141"/>
    </row>
    <row r="7475" spans="17:20" ht="27.95" customHeight="1" x14ac:dyDescent="0.25">
      <c r="Q7475" s="140"/>
      <c r="R7475" s="140"/>
      <c r="S7475" s="140"/>
      <c r="T7475" s="141"/>
    </row>
    <row r="7476" spans="17:20" ht="27.95" customHeight="1" x14ac:dyDescent="0.25">
      <c r="Q7476" s="140"/>
      <c r="R7476" s="140"/>
      <c r="S7476" s="140"/>
      <c r="T7476" s="141"/>
    </row>
    <row r="7477" spans="17:20" ht="27.95" customHeight="1" x14ac:dyDescent="0.25">
      <c r="Q7477" s="140"/>
      <c r="R7477" s="140"/>
      <c r="S7477" s="140"/>
      <c r="T7477" s="141"/>
    </row>
    <row r="7478" spans="17:20" ht="27.95" customHeight="1" x14ac:dyDescent="0.25">
      <c r="Q7478" s="140"/>
      <c r="R7478" s="140"/>
      <c r="S7478" s="140"/>
      <c r="T7478" s="141"/>
    </row>
    <row r="7479" spans="17:20" ht="27.95" customHeight="1" x14ac:dyDescent="0.25">
      <c r="Q7479" s="140"/>
      <c r="R7479" s="140"/>
      <c r="S7479" s="140"/>
      <c r="T7479" s="141"/>
    </row>
    <row r="7480" spans="17:20" ht="27.95" customHeight="1" x14ac:dyDescent="0.25">
      <c r="Q7480" s="140"/>
      <c r="R7480" s="140"/>
      <c r="S7480" s="140"/>
      <c r="T7480" s="141"/>
    </row>
    <row r="7481" spans="17:20" ht="27.95" customHeight="1" x14ac:dyDescent="0.25">
      <c r="Q7481" s="140"/>
      <c r="R7481" s="140"/>
      <c r="S7481" s="140"/>
      <c r="T7481" s="141"/>
    </row>
    <row r="7482" spans="17:20" ht="27.95" customHeight="1" x14ac:dyDescent="0.25">
      <c r="Q7482" s="140"/>
      <c r="R7482" s="140"/>
      <c r="S7482" s="140"/>
      <c r="T7482" s="141"/>
    </row>
    <row r="7483" spans="17:20" ht="27.95" customHeight="1" x14ac:dyDescent="0.25">
      <c r="Q7483" s="140"/>
      <c r="R7483" s="140"/>
      <c r="S7483" s="140"/>
      <c r="T7483" s="141"/>
    </row>
    <row r="7484" spans="17:20" ht="27.95" customHeight="1" x14ac:dyDescent="0.25">
      <c r="Q7484" s="140"/>
      <c r="R7484" s="140"/>
      <c r="S7484" s="140"/>
      <c r="T7484" s="141"/>
    </row>
    <row r="7485" spans="17:20" ht="27.95" customHeight="1" x14ac:dyDescent="0.25">
      <c r="Q7485" s="140"/>
      <c r="R7485" s="140"/>
      <c r="S7485" s="140"/>
      <c r="T7485" s="141"/>
    </row>
    <row r="7486" spans="17:20" ht="27.95" customHeight="1" x14ac:dyDescent="0.25">
      <c r="Q7486" s="140"/>
      <c r="R7486" s="140"/>
      <c r="S7486" s="140"/>
      <c r="T7486" s="141"/>
    </row>
    <row r="7487" spans="17:20" ht="27.95" customHeight="1" x14ac:dyDescent="0.25">
      <c r="Q7487" s="140"/>
      <c r="R7487" s="140"/>
      <c r="S7487" s="140"/>
      <c r="T7487" s="141"/>
    </row>
    <row r="7488" spans="17:20" ht="27.95" customHeight="1" x14ac:dyDescent="0.25">
      <c r="Q7488" s="140"/>
      <c r="R7488" s="140"/>
      <c r="S7488" s="140"/>
      <c r="T7488" s="141"/>
    </row>
    <row r="7489" spans="17:20" ht="27.95" customHeight="1" x14ac:dyDescent="0.25">
      <c r="Q7489" s="140"/>
      <c r="R7489" s="140"/>
      <c r="S7489" s="140"/>
      <c r="T7489" s="141"/>
    </row>
    <row r="7490" spans="17:20" ht="27.95" customHeight="1" x14ac:dyDescent="0.25">
      <c r="Q7490" s="140"/>
      <c r="R7490" s="140"/>
      <c r="S7490" s="140"/>
      <c r="T7490" s="141"/>
    </row>
    <row r="7491" spans="17:20" ht="27.95" customHeight="1" x14ac:dyDescent="0.25">
      <c r="Q7491" s="140"/>
      <c r="R7491" s="140"/>
      <c r="S7491" s="140"/>
      <c r="T7491" s="141"/>
    </row>
    <row r="7492" spans="17:20" ht="27.95" customHeight="1" x14ac:dyDescent="0.25">
      <c r="Q7492" s="140"/>
      <c r="R7492" s="140"/>
      <c r="S7492" s="140"/>
      <c r="T7492" s="141"/>
    </row>
    <row r="7493" spans="17:20" ht="27.95" customHeight="1" x14ac:dyDescent="0.25">
      <c r="Q7493" s="140"/>
      <c r="R7493" s="140"/>
      <c r="S7493" s="140"/>
      <c r="T7493" s="141"/>
    </row>
    <row r="7494" spans="17:20" ht="27.95" customHeight="1" x14ac:dyDescent="0.25">
      <c r="Q7494" s="140"/>
      <c r="R7494" s="140"/>
      <c r="S7494" s="140"/>
      <c r="T7494" s="141"/>
    </row>
    <row r="7495" spans="17:20" ht="27.95" customHeight="1" x14ac:dyDescent="0.25">
      <c r="Q7495" s="140"/>
      <c r="R7495" s="140"/>
      <c r="S7495" s="140"/>
      <c r="T7495" s="141"/>
    </row>
    <row r="7496" spans="17:20" ht="27.95" customHeight="1" x14ac:dyDescent="0.25">
      <c r="Q7496" s="140"/>
      <c r="R7496" s="140"/>
      <c r="S7496" s="140"/>
      <c r="T7496" s="141"/>
    </row>
    <row r="7497" spans="17:20" ht="27.95" customHeight="1" x14ac:dyDescent="0.25">
      <c r="Q7497" s="140"/>
      <c r="R7497" s="140"/>
      <c r="S7497" s="140"/>
      <c r="T7497" s="141"/>
    </row>
    <row r="7498" spans="17:20" ht="27.95" customHeight="1" x14ac:dyDescent="0.25">
      <c r="Q7498" s="140"/>
      <c r="R7498" s="140"/>
      <c r="S7498" s="140"/>
      <c r="T7498" s="141"/>
    </row>
    <row r="7499" spans="17:20" ht="27.95" customHeight="1" x14ac:dyDescent="0.25">
      <c r="Q7499" s="140"/>
      <c r="R7499" s="140"/>
      <c r="S7499" s="140"/>
      <c r="T7499" s="141"/>
    </row>
    <row r="7500" spans="17:20" ht="27.95" customHeight="1" x14ac:dyDescent="0.25">
      <c r="Q7500" s="140"/>
      <c r="R7500" s="140"/>
      <c r="S7500" s="140"/>
      <c r="T7500" s="141"/>
    </row>
    <row r="7501" spans="17:20" ht="27.95" customHeight="1" x14ac:dyDescent="0.25">
      <c r="Q7501" s="140"/>
      <c r="R7501" s="140"/>
      <c r="S7501" s="140"/>
      <c r="T7501" s="141"/>
    </row>
    <row r="7502" spans="17:20" ht="27.95" customHeight="1" x14ac:dyDescent="0.25">
      <c r="Q7502" s="140"/>
      <c r="R7502" s="140"/>
      <c r="S7502" s="140"/>
      <c r="T7502" s="141"/>
    </row>
    <row r="7503" spans="17:20" ht="27.95" customHeight="1" x14ac:dyDescent="0.25">
      <c r="Q7503" s="140"/>
      <c r="R7503" s="140"/>
      <c r="S7503" s="140"/>
      <c r="T7503" s="141"/>
    </row>
    <row r="7504" spans="17:20" ht="27.95" customHeight="1" x14ac:dyDescent="0.25">
      <c r="Q7504" s="140"/>
      <c r="R7504" s="140"/>
      <c r="S7504" s="140"/>
      <c r="T7504" s="141"/>
    </row>
    <row r="7505" spans="17:20" ht="27.95" customHeight="1" x14ac:dyDescent="0.25">
      <c r="Q7505" s="140"/>
      <c r="R7505" s="140"/>
      <c r="S7505" s="140"/>
      <c r="T7505" s="141"/>
    </row>
    <row r="7506" spans="17:20" ht="27.95" customHeight="1" x14ac:dyDescent="0.25">
      <c r="Q7506" s="140"/>
      <c r="R7506" s="140"/>
      <c r="S7506" s="140"/>
      <c r="T7506" s="141"/>
    </row>
    <row r="7507" spans="17:20" ht="27.95" customHeight="1" x14ac:dyDescent="0.25">
      <c r="Q7507" s="140"/>
      <c r="R7507" s="140"/>
      <c r="S7507" s="140"/>
      <c r="T7507" s="141"/>
    </row>
    <row r="7508" spans="17:20" ht="27.95" customHeight="1" x14ac:dyDescent="0.25">
      <c r="Q7508" s="140"/>
      <c r="R7508" s="140"/>
      <c r="S7508" s="140"/>
      <c r="T7508" s="141"/>
    </row>
    <row r="7509" spans="17:20" ht="27.95" customHeight="1" x14ac:dyDescent="0.25">
      <c r="Q7509" s="140"/>
      <c r="R7509" s="140"/>
      <c r="S7509" s="140"/>
      <c r="T7509" s="141"/>
    </row>
    <row r="7510" spans="17:20" ht="27.95" customHeight="1" x14ac:dyDescent="0.25">
      <c r="Q7510" s="140"/>
      <c r="R7510" s="140"/>
      <c r="S7510" s="140"/>
      <c r="T7510" s="141"/>
    </row>
    <row r="7511" spans="17:20" ht="27.95" customHeight="1" x14ac:dyDescent="0.25">
      <c r="Q7511" s="140"/>
      <c r="R7511" s="140"/>
      <c r="S7511" s="140"/>
      <c r="T7511" s="141"/>
    </row>
    <row r="7512" spans="17:20" ht="27.95" customHeight="1" x14ac:dyDescent="0.25">
      <c r="Q7512" s="140"/>
      <c r="R7512" s="140"/>
      <c r="S7512" s="140"/>
      <c r="T7512" s="141"/>
    </row>
    <row r="7513" spans="17:20" ht="27.95" customHeight="1" x14ac:dyDescent="0.25">
      <c r="Q7513" s="140"/>
      <c r="R7513" s="140"/>
      <c r="S7513" s="140"/>
      <c r="T7513" s="141"/>
    </row>
    <row r="7514" spans="17:20" ht="27.95" customHeight="1" x14ac:dyDescent="0.25">
      <c r="Q7514" s="140"/>
      <c r="R7514" s="140"/>
      <c r="S7514" s="140"/>
      <c r="T7514" s="141"/>
    </row>
    <row r="7515" spans="17:20" ht="27.95" customHeight="1" x14ac:dyDescent="0.25">
      <c r="Q7515" s="140"/>
      <c r="R7515" s="140"/>
      <c r="S7515" s="140"/>
      <c r="T7515" s="141"/>
    </row>
    <row r="7516" spans="17:20" ht="27.95" customHeight="1" x14ac:dyDescent="0.25">
      <c r="Q7516" s="140"/>
      <c r="R7516" s="140"/>
      <c r="S7516" s="140"/>
      <c r="T7516" s="141"/>
    </row>
    <row r="7517" spans="17:20" ht="27.95" customHeight="1" x14ac:dyDescent="0.25">
      <c r="Q7517" s="140"/>
      <c r="R7517" s="140"/>
      <c r="S7517" s="140"/>
      <c r="T7517" s="141"/>
    </row>
    <row r="7518" spans="17:20" ht="27.95" customHeight="1" x14ac:dyDescent="0.25">
      <c r="Q7518" s="140"/>
      <c r="R7518" s="140"/>
      <c r="S7518" s="140"/>
      <c r="T7518" s="141"/>
    </row>
    <row r="7519" spans="17:20" ht="27.95" customHeight="1" x14ac:dyDescent="0.25">
      <c r="Q7519" s="140"/>
      <c r="R7519" s="140"/>
      <c r="S7519" s="140"/>
      <c r="T7519" s="141"/>
    </row>
    <row r="7520" spans="17:20" ht="27.95" customHeight="1" x14ac:dyDescent="0.25">
      <c r="Q7520" s="140"/>
      <c r="R7520" s="140"/>
      <c r="S7520" s="140"/>
      <c r="T7520" s="141"/>
    </row>
    <row r="7521" spans="17:20" ht="27.95" customHeight="1" x14ac:dyDescent="0.25">
      <c r="Q7521" s="140"/>
      <c r="R7521" s="140"/>
      <c r="S7521" s="140"/>
      <c r="T7521" s="141"/>
    </row>
    <row r="7522" spans="17:20" ht="27.95" customHeight="1" x14ac:dyDescent="0.25">
      <c r="Q7522" s="140"/>
      <c r="R7522" s="140"/>
      <c r="S7522" s="140"/>
      <c r="T7522" s="141"/>
    </row>
    <row r="7523" spans="17:20" ht="27.95" customHeight="1" x14ac:dyDescent="0.25">
      <c r="Q7523" s="140"/>
      <c r="R7523" s="140"/>
      <c r="S7523" s="140"/>
      <c r="T7523" s="141"/>
    </row>
    <row r="7524" spans="17:20" ht="27.95" customHeight="1" x14ac:dyDescent="0.25">
      <c r="Q7524" s="140"/>
      <c r="R7524" s="140"/>
      <c r="S7524" s="140"/>
      <c r="T7524" s="141"/>
    </row>
    <row r="7525" spans="17:20" ht="27.95" customHeight="1" x14ac:dyDescent="0.25">
      <c r="Q7525" s="140"/>
      <c r="R7525" s="140"/>
      <c r="S7525" s="140"/>
      <c r="T7525" s="141"/>
    </row>
    <row r="7526" spans="17:20" ht="27.95" customHeight="1" x14ac:dyDescent="0.25">
      <c r="Q7526" s="140"/>
      <c r="R7526" s="140"/>
      <c r="S7526" s="140"/>
      <c r="T7526" s="141"/>
    </row>
    <row r="7527" spans="17:20" ht="27.95" customHeight="1" x14ac:dyDescent="0.25">
      <c r="Q7527" s="140"/>
      <c r="R7527" s="140"/>
      <c r="S7527" s="140"/>
      <c r="T7527" s="141"/>
    </row>
    <row r="7528" spans="17:20" ht="27.95" customHeight="1" x14ac:dyDescent="0.25">
      <c r="Q7528" s="140"/>
      <c r="R7528" s="140"/>
      <c r="S7528" s="140"/>
      <c r="T7528" s="141"/>
    </row>
    <row r="7529" spans="17:20" ht="27.95" customHeight="1" x14ac:dyDescent="0.25">
      <c r="Q7529" s="140"/>
      <c r="R7529" s="140"/>
      <c r="S7529" s="140"/>
      <c r="T7529" s="141"/>
    </row>
    <row r="7530" spans="17:20" ht="27.95" customHeight="1" x14ac:dyDescent="0.25">
      <c r="Q7530" s="140"/>
      <c r="R7530" s="140"/>
      <c r="S7530" s="140"/>
      <c r="T7530" s="141"/>
    </row>
    <row r="7531" spans="17:20" ht="27.95" customHeight="1" x14ac:dyDescent="0.25">
      <c r="Q7531" s="140"/>
      <c r="R7531" s="140"/>
      <c r="S7531" s="140"/>
      <c r="T7531" s="141"/>
    </row>
    <row r="7532" spans="17:20" ht="27.95" customHeight="1" x14ac:dyDescent="0.25">
      <c r="Q7532" s="140"/>
      <c r="R7532" s="140"/>
      <c r="S7532" s="140"/>
      <c r="T7532" s="141"/>
    </row>
    <row r="7533" spans="17:20" ht="27.95" customHeight="1" x14ac:dyDescent="0.25">
      <c r="Q7533" s="140"/>
      <c r="R7533" s="140"/>
      <c r="S7533" s="140"/>
      <c r="T7533" s="141"/>
    </row>
    <row r="7534" spans="17:20" ht="27.95" customHeight="1" x14ac:dyDescent="0.25">
      <c r="Q7534" s="140"/>
      <c r="R7534" s="140"/>
      <c r="S7534" s="140"/>
      <c r="T7534" s="141"/>
    </row>
    <row r="7535" spans="17:20" ht="27.95" customHeight="1" x14ac:dyDescent="0.25">
      <c r="Q7535" s="140"/>
      <c r="R7535" s="140"/>
      <c r="S7535" s="140"/>
      <c r="T7535" s="141"/>
    </row>
    <row r="7536" spans="17:20" ht="27.95" customHeight="1" x14ac:dyDescent="0.25">
      <c r="Q7536" s="140"/>
      <c r="R7536" s="140"/>
      <c r="S7536" s="140"/>
      <c r="T7536" s="141"/>
    </row>
    <row r="7537" spans="17:20" ht="27.95" customHeight="1" x14ac:dyDescent="0.25">
      <c r="Q7537" s="140"/>
      <c r="R7537" s="140"/>
      <c r="S7537" s="140"/>
      <c r="T7537" s="141"/>
    </row>
    <row r="7538" spans="17:20" ht="27.95" customHeight="1" x14ac:dyDescent="0.25">
      <c r="Q7538" s="140"/>
      <c r="R7538" s="140"/>
      <c r="S7538" s="140"/>
      <c r="T7538" s="141"/>
    </row>
    <row r="7539" spans="17:20" ht="27.95" customHeight="1" x14ac:dyDescent="0.25">
      <c r="Q7539" s="140"/>
      <c r="R7539" s="140"/>
      <c r="S7539" s="140"/>
      <c r="T7539" s="141"/>
    </row>
    <row r="7540" spans="17:20" ht="27.95" customHeight="1" x14ac:dyDescent="0.25">
      <c r="Q7540" s="140"/>
      <c r="R7540" s="140"/>
      <c r="S7540" s="140"/>
      <c r="T7540" s="141"/>
    </row>
    <row r="7541" spans="17:20" ht="27.95" customHeight="1" x14ac:dyDescent="0.25">
      <c r="Q7541" s="140"/>
      <c r="R7541" s="140"/>
      <c r="S7541" s="140"/>
      <c r="T7541" s="141"/>
    </row>
    <row r="7542" spans="17:20" ht="27.95" customHeight="1" x14ac:dyDescent="0.25">
      <c r="Q7542" s="140"/>
      <c r="R7542" s="140"/>
      <c r="S7542" s="140"/>
      <c r="T7542" s="141"/>
    </row>
    <row r="7543" spans="17:20" ht="27.95" customHeight="1" x14ac:dyDescent="0.25">
      <c r="Q7543" s="140"/>
      <c r="R7543" s="140"/>
      <c r="S7543" s="140"/>
      <c r="T7543" s="141"/>
    </row>
    <row r="7544" spans="17:20" ht="27.95" customHeight="1" x14ac:dyDescent="0.25">
      <c r="Q7544" s="140"/>
      <c r="R7544" s="140"/>
      <c r="S7544" s="140"/>
      <c r="T7544" s="141"/>
    </row>
    <row r="7545" spans="17:20" ht="27.95" customHeight="1" x14ac:dyDescent="0.25">
      <c r="Q7545" s="140"/>
      <c r="R7545" s="140"/>
      <c r="S7545" s="140"/>
      <c r="T7545" s="141"/>
    </row>
    <row r="7546" spans="17:20" ht="27.95" customHeight="1" x14ac:dyDescent="0.25">
      <c r="Q7546" s="140"/>
      <c r="R7546" s="140"/>
      <c r="S7546" s="140"/>
      <c r="T7546" s="141"/>
    </row>
    <row r="7547" spans="17:20" ht="27.95" customHeight="1" x14ac:dyDescent="0.25">
      <c r="Q7547" s="140"/>
      <c r="R7547" s="140"/>
      <c r="S7547" s="140"/>
      <c r="T7547" s="141"/>
    </row>
    <row r="7548" spans="17:20" ht="27.95" customHeight="1" x14ac:dyDescent="0.25">
      <c r="Q7548" s="140"/>
      <c r="R7548" s="140"/>
      <c r="S7548" s="140"/>
      <c r="T7548" s="141"/>
    </row>
    <row r="7549" spans="17:20" ht="27.95" customHeight="1" x14ac:dyDescent="0.25">
      <c r="Q7549" s="140"/>
      <c r="R7549" s="140"/>
      <c r="S7549" s="140"/>
      <c r="T7549" s="141"/>
    </row>
    <row r="7550" spans="17:20" ht="27.95" customHeight="1" x14ac:dyDescent="0.25">
      <c r="Q7550" s="140"/>
      <c r="R7550" s="140"/>
      <c r="S7550" s="140"/>
      <c r="T7550" s="141"/>
    </row>
    <row r="7551" spans="17:20" ht="27.95" customHeight="1" x14ac:dyDescent="0.25">
      <c r="Q7551" s="140"/>
      <c r="R7551" s="140"/>
      <c r="S7551" s="140"/>
      <c r="T7551" s="141"/>
    </row>
    <row r="7552" spans="17:20" ht="27.95" customHeight="1" x14ac:dyDescent="0.25">
      <c r="Q7552" s="140"/>
      <c r="R7552" s="140"/>
      <c r="S7552" s="140"/>
      <c r="T7552" s="141"/>
    </row>
    <row r="7553" spans="17:20" ht="27.95" customHeight="1" x14ac:dyDescent="0.25">
      <c r="Q7553" s="140"/>
      <c r="R7553" s="140"/>
      <c r="S7553" s="140"/>
      <c r="T7553" s="141"/>
    </row>
    <row r="7554" spans="17:20" ht="27.95" customHeight="1" x14ac:dyDescent="0.25">
      <c r="Q7554" s="140"/>
      <c r="R7554" s="140"/>
      <c r="S7554" s="140"/>
      <c r="T7554" s="141"/>
    </row>
    <row r="7555" spans="17:20" ht="27.95" customHeight="1" x14ac:dyDescent="0.25">
      <c r="Q7555" s="140"/>
      <c r="R7555" s="140"/>
      <c r="S7555" s="140"/>
      <c r="T7555" s="141"/>
    </row>
    <row r="7556" spans="17:20" ht="27.95" customHeight="1" x14ac:dyDescent="0.25">
      <c r="Q7556" s="140"/>
      <c r="R7556" s="140"/>
      <c r="S7556" s="140"/>
      <c r="T7556" s="141"/>
    </row>
    <row r="7557" spans="17:20" ht="27.95" customHeight="1" x14ac:dyDescent="0.25">
      <c r="Q7557" s="140"/>
      <c r="R7557" s="140"/>
      <c r="S7557" s="140"/>
      <c r="T7557" s="141"/>
    </row>
    <row r="7558" spans="17:20" ht="27.95" customHeight="1" x14ac:dyDescent="0.25">
      <c r="Q7558" s="140"/>
      <c r="R7558" s="140"/>
      <c r="S7558" s="140"/>
      <c r="T7558" s="141"/>
    </row>
    <row r="7559" spans="17:20" ht="27.95" customHeight="1" x14ac:dyDescent="0.25">
      <c r="Q7559" s="140"/>
      <c r="R7559" s="140"/>
      <c r="S7559" s="140"/>
      <c r="T7559" s="141"/>
    </row>
    <row r="7560" spans="17:20" ht="27.95" customHeight="1" x14ac:dyDescent="0.25">
      <c r="Q7560" s="140"/>
      <c r="R7560" s="140"/>
      <c r="S7560" s="140"/>
      <c r="T7560" s="141"/>
    </row>
    <row r="7561" spans="17:20" ht="27.95" customHeight="1" x14ac:dyDescent="0.25">
      <c r="Q7561" s="140"/>
      <c r="R7561" s="140"/>
      <c r="S7561" s="140"/>
      <c r="T7561" s="141"/>
    </row>
    <row r="7562" spans="17:20" ht="27.95" customHeight="1" x14ac:dyDescent="0.25">
      <c r="Q7562" s="140"/>
      <c r="R7562" s="140"/>
      <c r="S7562" s="140"/>
      <c r="T7562" s="141"/>
    </row>
    <row r="7563" spans="17:20" ht="27.95" customHeight="1" x14ac:dyDescent="0.25">
      <c r="Q7563" s="140"/>
      <c r="R7563" s="140"/>
      <c r="S7563" s="140"/>
      <c r="T7563" s="141"/>
    </row>
    <row r="7564" spans="17:20" ht="27.95" customHeight="1" x14ac:dyDescent="0.25">
      <c r="Q7564" s="140"/>
      <c r="R7564" s="140"/>
      <c r="S7564" s="140"/>
      <c r="T7564" s="141"/>
    </row>
    <row r="7565" spans="17:20" ht="27.95" customHeight="1" x14ac:dyDescent="0.25">
      <c r="Q7565" s="140"/>
      <c r="R7565" s="140"/>
      <c r="S7565" s="140"/>
      <c r="T7565" s="141"/>
    </row>
    <row r="7566" spans="17:20" ht="27.95" customHeight="1" x14ac:dyDescent="0.25">
      <c r="Q7566" s="140"/>
      <c r="R7566" s="140"/>
      <c r="S7566" s="140"/>
      <c r="T7566" s="141"/>
    </row>
    <row r="7567" spans="17:20" ht="27.95" customHeight="1" x14ac:dyDescent="0.25">
      <c r="Q7567" s="140"/>
      <c r="R7567" s="140"/>
      <c r="S7567" s="140"/>
      <c r="T7567" s="141"/>
    </row>
    <row r="7568" spans="17:20" ht="27.95" customHeight="1" x14ac:dyDescent="0.25">
      <c r="Q7568" s="140"/>
      <c r="R7568" s="140"/>
      <c r="S7568" s="140"/>
      <c r="T7568" s="141"/>
    </row>
    <row r="7569" spans="17:20" ht="27.95" customHeight="1" x14ac:dyDescent="0.25">
      <c r="Q7569" s="140"/>
      <c r="R7569" s="140"/>
      <c r="S7569" s="140"/>
      <c r="T7569" s="141"/>
    </row>
    <row r="7570" spans="17:20" ht="27.95" customHeight="1" x14ac:dyDescent="0.25">
      <c r="Q7570" s="140"/>
      <c r="R7570" s="140"/>
      <c r="S7570" s="140"/>
      <c r="T7570" s="141"/>
    </row>
    <row r="7571" spans="17:20" ht="27.95" customHeight="1" x14ac:dyDescent="0.25">
      <c r="Q7571" s="140"/>
      <c r="R7571" s="140"/>
      <c r="S7571" s="140"/>
      <c r="T7571" s="141"/>
    </row>
    <row r="7572" spans="17:20" ht="27.95" customHeight="1" x14ac:dyDescent="0.25">
      <c r="Q7572" s="140"/>
      <c r="R7572" s="140"/>
      <c r="S7572" s="140"/>
      <c r="T7572" s="141"/>
    </row>
    <row r="7573" spans="17:20" ht="27.95" customHeight="1" x14ac:dyDescent="0.25">
      <c r="Q7573" s="140"/>
      <c r="R7573" s="140"/>
      <c r="S7573" s="140"/>
      <c r="T7573" s="141"/>
    </row>
    <row r="7574" spans="17:20" ht="27.95" customHeight="1" x14ac:dyDescent="0.25">
      <c r="Q7574" s="140"/>
      <c r="R7574" s="140"/>
      <c r="S7574" s="140"/>
      <c r="T7574" s="141"/>
    </row>
    <row r="7575" spans="17:20" ht="27.95" customHeight="1" x14ac:dyDescent="0.25">
      <c r="Q7575" s="140"/>
      <c r="R7575" s="140"/>
      <c r="S7575" s="140"/>
      <c r="T7575" s="141"/>
    </row>
    <row r="7576" spans="17:20" ht="27.95" customHeight="1" x14ac:dyDescent="0.25">
      <c r="Q7576" s="140"/>
      <c r="R7576" s="140"/>
      <c r="S7576" s="140"/>
      <c r="T7576" s="141"/>
    </row>
    <row r="7577" spans="17:20" ht="27.95" customHeight="1" x14ac:dyDescent="0.25">
      <c r="Q7577" s="140"/>
      <c r="R7577" s="140"/>
      <c r="S7577" s="140"/>
      <c r="T7577" s="141"/>
    </row>
    <row r="7578" spans="17:20" ht="27.95" customHeight="1" x14ac:dyDescent="0.25">
      <c r="Q7578" s="140"/>
      <c r="R7578" s="140"/>
      <c r="S7578" s="140"/>
      <c r="T7578" s="141"/>
    </row>
    <row r="7579" spans="17:20" ht="27.95" customHeight="1" x14ac:dyDescent="0.25">
      <c r="Q7579" s="140"/>
      <c r="R7579" s="140"/>
      <c r="S7579" s="140"/>
      <c r="T7579" s="141"/>
    </row>
    <row r="7580" spans="17:20" ht="27.95" customHeight="1" x14ac:dyDescent="0.25">
      <c r="Q7580" s="140"/>
      <c r="R7580" s="140"/>
      <c r="S7580" s="140"/>
      <c r="T7580" s="141"/>
    </row>
    <row r="7581" spans="17:20" ht="27.95" customHeight="1" x14ac:dyDescent="0.25">
      <c r="Q7581" s="140"/>
      <c r="R7581" s="140"/>
      <c r="S7581" s="140"/>
      <c r="T7581" s="141"/>
    </row>
    <row r="7582" spans="17:20" ht="27.95" customHeight="1" x14ac:dyDescent="0.25">
      <c r="Q7582" s="140"/>
      <c r="R7582" s="140"/>
      <c r="S7582" s="140"/>
      <c r="T7582" s="141"/>
    </row>
    <row r="7583" spans="17:20" ht="27.95" customHeight="1" x14ac:dyDescent="0.25">
      <c r="Q7583" s="140"/>
      <c r="R7583" s="140"/>
      <c r="S7583" s="140"/>
      <c r="T7583" s="141"/>
    </row>
    <row r="7584" spans="17:20" ht="27.95" customHeight="1" x14ac:dyDescent="0.25">
      <c r="Q7584" s="140"/>
      <c r="R7584" s="140"/>
      <c r="S7584" s="140"/>
      <c r="T7584" s="141"/>
    </row>
    <row r="7585" spans="17:20" ht="27.95" customHeight="1" x14ac:dyDescent="0.25">
      <c r="Q7585" s="140"/>
      <c r="R7585" s="140"/>
      <c r="S7585" s="140"/>
      <c r="T7585" s="141"/>
    </row>
    <row r="7586" spans="17:20" ht="27.95" customHeight="1" x14ac:dyDescent="0.25">
      <c r="Q7586" s="140"/>
      <c r="R7586" s="140"/>
      <c r="S7586" s="140"/>
      <c r="T7586" s="141"/>
    </row>
    <row r="7587" spans="17:20" ht="27.95" customHeight="1" x14ac:dyDescent="0.25">
      <c r="Q7587" s="140"/>
      <c r="R7587" s="140"/>
      <c r="S7587" s="140"/>
      <c r="T7587" s="141"/>
    </row>
    <row r="7588" spans="17:20" ht="27.95" customHeight="1" x14ac:dyDescent="0.25">
      <c r="Q7588" s="140"/>
      <c r="R7588" s="140"/>
      <c r="S7588" s="140"/>
      <c r="T7588" s="141"/>
    </row>
    <row r="7589" spans="17:20" ht="27.95" customHeight="1" x14ac:dyDescent="0.25">
      <c r="Q7589" s="140"/>
      <c r="R7589" s="140"/>
      <c r="S7589" s="140"/>
      <c r="T7589" s="141"/>
    </row>
    <row r="7590" spans="17:20" ht="27.95" customHeight="1" x14ac:dyDescent="0.25">
      <c r="Q7590" s="140"/>
      <c r="R7590" s="140"/>
      <c r="S7590" s="140"/>
      <c r="T7590" s="141"/>
    </row>
    <row r="7591" spans="17:20" ht="27.95" customHeight="1" x14ac:dyDescent="0.25">
      <c r="Q7591" s="140"/>
      <c r="R7591" s="140"/>
      <c r="S7591" s="140"/>
      <c r="T7591" s="141"/>
    </row>
    <row r="7592" spans="17:20" ht="27.95" customHeight="1" x14ac:dyDescent="0.25">
      <c r="Q7592" s="140"/>
      <c r="R7592" s="140"/>
      <c r="S7592" s="140"/>
      <c r="T7592" s="141"/>
    </row>
    <row r="7593" spans="17:20" ht="27.95" customHeight="1" x14ac:dyDescent="0.25">
      <c r="Q7593" s="140"/>
      <c r="R7593" s="140"/>
      <c r="S7593" s="140"/>
      <c r="T7593" s="141"/>
    </row>
    <row r="7594" spans="17:20" ht="27.95" customHeight="1" x14ac:dyDescent="0.25">
      <c r="Q7594" s="140"/>
      <c r="R7594" s="140"/>
      <c r="S7594" s="140"/>
      <c r="T7594" s="141"/>
    </row>
    <row r="7595" spans="17:20" ht="27.95" customHeight="1" x14ac:dyDescent="0.25">
      <c r="Q7595" s="140"/>
      <c r="R7595" s="140"/>
      <c r="S7595" s="140"/>
      <c r="T7595" s="141"/>
    </row>
    <row r="7596" spans="17:20" ht="27.95" customHeight="1" x14ac:dyDescent="0.25">
      <c r="Q7596" s="140"/>
      <c r="R7596" s="140"/>
      <c r="S7596" s="140"/>
      <c r="T7596" s="141"/>
    </row>
    <row r="7597" spans="17:20" ht="27.95" customHeight="1" x14ac:dyDescent="0.25">
      <c r="Q7597" s="140"/>
      <c r="R7597" s="140"/>
      <c r="S7597" s="140"/>
      <c r="T7597" s="141"/>
    </row>
    <row r="7598" spans="17:20" ht="27.95" customHeight="1" x14ac:dyDescent="0.25">
      <c r="Q7598" s="140"/>
      <c r="R7598" s="140"/>
      <c r="S7598" s="140"/>
      <c r="T7598" s="141"/>
    </row>
    <row r="7599" spans="17:20" ht="27.95" customHeight="1" x14ac:dyDescent="0.25">
      <c r="Q7599" s="140"/>
      <c r="R7599" s="140"/>
      <c r="S7599" s="140"/>
      <c r="T7599" s="141"/>
    </row>
    <row r="7600" spans="17:20" ht="27.95" customHeight="1" x14ac:dyDescent="0.25">
      <c r="Q7600" s="140"/>
      <c r="R7600" s="140"/>
      <c r="S7600" s="140"/>
      <c r="T7600" s="141"/>
    </row>
    <row r="7601" spans="17:20" ht="27.95" customHeight="1" x14ac:dyDescent="0.25">
      <c r="Q7601" s="140"/>
      <c r="R7601" s="140"/>
      <c r="S7601" s="140"/>
      <c r="T7601" s="141"/>
    </row>
    <row r="7602" spans="17:20" ht="27.95" customHeight="1" x14ac:dyDescent="0.25">
      <c r="Q7602" s="140"/>
      <c r="R7602" s="140"/>
      <c r="S7602" s="140"/>
      <c r="T7602" s="141"/>
    </row>
    <row r="7603" spans="17:20" ht="27.95" customHeight="1" x14ac:dyDescent="0.25">
      <c r="Q7603" s="140"/>
      <c r="R7603" s="140"/>
      <c r="S7603" s="140"/>
      <c r="T7603" s="141"/>
    </row>
    <row r="7604" spans="17:20" ht="27.95" customHeight="1" x14ac:dyDescent="0.25">
      <c r="Q7604" s="140"/>
      <c r="R7604" s="140"/>
      <c r="S7604" s="140"/>
      <c r="T7604" s="141"/>
    </row>
    <row r="7605" spans="17:20" ht="27.95" customHeight="1" x14ac:dyDescent="0.25">
      <c r="Q7605" s="140"/>
      <c r="R7605" s="140"/>
      <c r="S7605" s="140"/>
      <c r="T7605" s="141"/>
    </row>
    <row r="7606" spans="17:20" ht="27.95" customHeight="1" x14ac:dyDescent="0.25">
      <c r="Q7606" s="140"/>
      <c r="R7606" s="140"/>
      <c r="S7606" s="140"/>
      <c r="T7606" s="141"/>
    </row>
    <row r="7607" spans="17:20" ht="27.95" customHeight="1" x14ac:dyDescent="0.25">
      <c r="Q7607" s="140"/>
      <c r="R7607" s="140"/>
      <c r="S7607" s="140"/>
      <c r="T7607" s="141"/>
    </row>
    <row r="7608" spans="17:20" ht="27.95" customHeight="1" x14ac:dyDescent="0.25">
      <c r="Q7608" s="140"/>
      <c r="R7608" s="140"/>
      <c r="S7608" s="140"/>
      <c r="T7608" s="141"/>
    </row>
    <row r="7609" spans="17:20" ht="27.95" customHeight="1" x14ac:dyDescent="0.25">
      <c r="Q7609" s="140"/>
      <c r="R7609" s="140"/>
      <c r="S7609" s="140"/>
      <c r="T7609" s="141"/>
    </row>
    <row r="7610" spans="17:20" ht="27.95" customHeight="1" x14ac:dyDescent="0.25">
      <c r="Q7610" s="140"/>
      <c r="R7610" s="140"/>
      <c r="S7610" s="140"/>
      <c r="T7610" s="141"/>
    </row>
    <row r="7611" spans="17:20" ht="27.95" customHeight="1" x14ac:dyDescent="0.25">
      <c r="Q7611" s="140"/>
      <c r="R7611" s="140"/>
      <c r="S7611" s="140"/>
      <c r="T7611" s="141"/>
    </row>
    <row r="7612" spans="17:20" ht="27.95" customHeight="1" x14ac:dyDescent="0.25">
      <c r="Q7612" s="140"/>
      <c r="R7612" s="140"/>
      <c r="S7612" s="140"/>
      <c r="T7612" s="141"/>
    </row>
    <row r="7613" spans="17:20" ht="27.95" customHeight="1" x14ac:dyDescent="0.25">
      <c r="Q7613" s="140"/>
      <c r="R7613" s="140"/>
      <c r="S7613" s="140"/>
      <c r="T7613" s="141"/>
    </row>
    <row r="7614" spans="17:20" ht="27.95" customHeight="1" x14ac:dyDescent="0.25">
      <c r="Q7614" s="140"/>
      <c r="R7614" s="140"/>
      <c r="S7614" s="140"/>
      <c r="T7614" s="141"/>
    </row>
    <row r="7615" spans="17:20" ht="27.95" customHeight="1" x14ac:dyDescent="0.25">
      <c r="Q7615" s="140"/>
      <c r="R7615" s="140"/>
      <c r="S7615" s="140"/>
      <c r="T7615" s="141"/>
    </row>
    <row r="7616" spans="17:20" ht="27.95" customHeight="1" x14ac:dyDescent="0.25">
      <c r="Q7616" s="140"/>
      <c r="R7616" s="140"/>
      <c r="S7616" s="140"/>
      <c r="T7616" s="141"/>
    </row>
    <row r="7617" spans="17:20" ht="27.95" customHeight="1" x14ac:dyDescent="0.25">
      <c r="Q7617" s="140"/>
      <c r="R7617" s="140"/>
      <c r="S7617" s="140"/>
      <c r="T7617" s="141"/>
    </row>
    <row r="7618" spans="17:20" ht="27.95" customHeight="1" x14ac:dyDescent="0.25">
      <c r="Q7618" s="140"/>
      <c r="R7618" s="140"/>
      <c r="S7618" s="140"/>
      <c r="T7618" s="141"/>
    </row>
    <row r="7619" spans="17:20" ht="27.95" customHeight="1" x14ac:dyDescent="0.25">
      <c r="Q7619" s="140"/>
      <c r="R7619" s="140"/>
      <c r="S7619" s="140"/>
      <c r="T7619" s="141"/>
    </row>
    <row r="7620" spans="17:20" ht="27.95" customHeight="1" x14ac:dyDescent="0.25">
      <c r="Q7620" s="140"/>
      <c r="R7620" s="140"/>
      <c r="S7620" s="140"/>
      <c r="T7620" s="141"/>
    </row>
    <row r="7621" spans="17:20" ht="27.95" customHeight="1" x14ac:dyDescent="0.25">
      <c r="Q7621" s="140"/>
      <c r="R7621" s="140"/>
      <c r="S7621" s="140"/>
      <c r="T7621" s="141"/>
    </row>
    <row r="7622" spans="17:20" ht="27.95" customHeight="1" x14ac:dyDescent="0.25">
      <c r="Q7622" s="140"/>
      <c r="R7622" s="140"/>
      <c r="S7622" s="140"/>
      <c r="T7622" s="141"/>
    </row>
    <row r="7623" spans="17:20" ht="27.95" customHeight="1" x14ac:dyDescent="0.25">
      <c r="Q7623" s="140"/>
      <c r="R7623" s="140"/>
      <c r="S7623" s="140"/>
      <c r="T7623" s="141"/>
    </row>
    <row r="7624" spans="17:20" ht="27.95" customHeight="1" x14ac:dyDescent="0.25">
      <c r="Q7624" s="140"/>
      <c r="R7624" s="140"/>
      <c r="S7624" s="140"/>
      <c r="T7624" s="141"/>
    </row>
    <row r="7625" spans="17:20" ht="27.95" customHeight="1" x14ac:dyDescent="0.25">
      <c r="Q7625" s="140"/>
      <c r="R7625" s="140"/>
      <c r="S7625" s="140"/>
      <c r="T7625" s="141"/>
    </row>
    <row r="7626" spans="17:20" ht="27.95" customHeight="1" x14ac:dyDescent="0.25">
      <c r="Q7626" s="140"/>
      <c r="R7626" s="140"/>
      <c r="S7626" s="140"/>
      <c r="T7626" s="141"/>
    </row>
    <row r="7627" spans="17:20" ht="27.95" customHeight="1" x14ac:dyDescent="0.25">
      <c r="Q7627" s="140"/>
      <c r="R7627" s="140"/>
      <c r="S7627" s="140"/>
      <c r="T7627" s="141"/>
    </row>
    <row r="7628" spans="17:20" ht="27.95" customHeight="1" x14ac:dyDescent="0.25">
      <c r="Q7628" s="140"/>
      <c r="R7628" s="140"/>
      <c r="S7628" s="140"/>
      <c r="T7628" s="141"/>
    </row>
    <row r="7629" spans="17:20" ht="27.95" customHeight="1" x14ac:dyDescent="0.25">
      <c r="Q7629" s="140"/>
      <c r="R7629" s="140"/>
      <c r="S7629" s="140"/>
      <c r="T7629" s="141"/>
    </row>
    <row r="7630" spans="17:20" ht="27.95" customHeight="1" x14ac:dyDescent="0.25">
      <c r="Q7630" s="140"/>
      <c r="R7630" s="140"/>
      <c r="S7630" s="140"/>
      <c r="T7630" s="141"/>
    </row>
    <row r="7631" spans="17:20" ht="27.95" customHeight="1" x14ac:dyDescent="0.25">
      <c r="Q7631" s="140"/>
      <c r="R7631" s="140"/>
      <c r="S7631" s="140"/>
      <c r="T7631" s="141"/>
    </row>
    <row r="7632" spans="17:20" ht="27.95" customHeight="1" x14ac:dyDescent="0.25">
      <c r="Q7632" s="140"/>
      <c r="R7632" s="140"/>
      <c r="S7632" s="140"/>
      <c r="T7632" s="141"/>
    </row>
    <row r="7633" spans="17:20" ht="27.95" customHeight="1" x14ac:dyDescent="0.25">
      <c r="Q7633" s="140"/>
      <c r="R7633" s="140"/>
      <c r="S7633" s="140"/>
      <c r="T7633" s="141"/>
    </row>
    <row r="7634" spans="17:20" ht="27.95" customHeight="1" x14ac:dyDescent="0.25">
      <c r="Q7634" s="140"/>
      <c r="R7634" s="140"/>
      <c r="S7634" s="140"/>
      <c r="T7634" s="141"/>
    </row>
    <row r="7635" spans="17:20" ht="27.95" customHeight="1" x14ac:dyDescent="0.25">
      <c r="Q7635" s="140"/>
      <c r="R7635" s="140"/>
      <c r="S7635" s="140"/>
      <c r="T7635" s="141"/>
    </row>
    <row r="7636" spans="17:20" ht="27.95" customHeight="1" x14ac:dyDescent="0.25">
      <c r="Q7636" s="140"/>
      <c r="R7636" s="140"/>
      <c r="S7636" s="140"/>
      <c r="T7636" s="141"/>
    </row>
    <row r="7637" spans="17:20" ht="27.95" customHeight="1" x14ac:dyDescent="0.25">
      <c r="Q7637" s="140"/>
      <c r="R7637" s="140"/>
      <c r="S7637" s="140"/>
      <c r="T7637" s="141"/>
    </row>
    <row r="7638" spans="17:20" ht="27.95" customHeight="1" x14ac:dyDescent="0.25">
      <c r="Q7638" s="140"/>
      <c r="R7638" s="140"/>
      <c r="S7638" s="140"/>
      <c r="T7638" s="141"/>
    </row>
    <row r="7639" spans="17:20" ht="27.95" customHeight="1" x14ac:dyDescent="0.25">
      <c r="Q7639" s="140"/>
      <c r="R7639" s="140"/>
      <c r="S7639" s="140"/>
      <c r="T7639" s="141"/>
    </row>
    <row r="7640" spans="17:20" ht="27.95" customHeight="1" x14ac:dyDescent="0.25">
      <c r="Q7640" s="140"/>
      <c r="R7640" s="140"/>
      <c r="S7640" s="140"/>
      <c r="T7640" s="141"/>
    </row>
    <row r="7641" spans="17:20" ht="27.95" customHeight="1" x14ac:dyDescent="0.25">
      <c r="Q7641" s="140"/>
      <c r="R7641" s="140"/>
      <c r="S7641" s="140"/>
      <c r="T7641" s="141"/>
    </row>
    <row r="7642" spans="17:20" ht="27.95" customHeight="1" x14ac:dyDescent="0.25">
      <c r="Q7642" s="140"/>
      <c r="R7642" s="140"/>
      <c r="S7642" s="140"/>
      <c r="T7642" s="141"/>
    </row>
    <row r="7643" spans="17:20" ht="27.95" customHeight="1" x14ac:dyDescent="0.25">
      <c r="Q7643" s="140"/>
      <c r="R7643" s="140"/>
      <c r="S7643" s="140"/>
      <c r="T7643" s="141"/>
    </row>
    <row r="7644" spans="17:20" ht="27.95" customHeight="1" x14ac:dyDescent="0.25">
      <c r="Q7644" s="140"/>
      <c r="R7644" s="140"/>
      <c r="S7644" s="140"/>
      <c r="T7644" s="141"/>
    </row>
    <row r="7645" spans="17:20" ht="27.95" customHeight="1" x14ac:dyDescent="0.25">
      <c r="Q7645" s="140"/>
      <c r="R7645" s="140"/>
      <c r="S7645" s="140"/>
      <c r="T7645" s="141"/>
    </row>
    <row r="7646" spans="17:20" ht="27.95" customHeight="1" x14ac:dyDescent="0.25">
      <c r="Q7646" s="140"/>
      <c r="R7646" s="140"/>
      <c r="S7646" s="140"/>
      <c r="T7646" s="141"/>
    </row>
    <row r="7647" spans="17:20" ht="27.95" customHeight="1" x14ac:dyDescent="0.25">
      <c r="Q7647" s="140"/>
      <c r="R7647" s="140"/>
      <c r="S7647" s="140"/>
      <c r="T7647" s="141"/>
    </row>
    <row r="7648" spans="17:20" ht="27.95" customHeight="1" x14ac:dyDescent="0.25">
      <c r="Q7648" s="140"/>
      <c r="R7648" s="140"/>
      <c r="S7648" s="140"/>
      <c r="T7648" s="141"/>
    </row>
    <row r="7649" spans="17:20" ht="27.95" customHeight="1" x14ac:dyDescent="0.25">
      <c r="Q7649" s="140"/>
      <c r="R7649" s="140"/>
      <c r="S7649" s="140"/>
      <c r="T7649" s="141"/>
    </row>
    <row r="7650" spans="17:20" ht="27.95" customHeight="1" x14ac:dyDescent="0.25">
      <c r="Q7650" s="140"/>
      <c r="R7650" s="140"/>
      <c r="S7650" s="140"/>
      <c r="T7650" s="141"/>
    </row>
    <row r="7651" spans="17:20" ht="27.95" customHeight="1" x14ac:dyDescent="0.25">
      <c r="Q7651" s="140"/>
      <c r="R7651" s="140"/>
      <c r="S7651" s="140"/>
      <c r="T7651" s="141"/>
    </row>
    <row r="7652" spans="17:20" ht="27.95" customHeight="1" x14ac:dyDescent="0.25">
      <c r="Q7652" s="140"/>
      <c r="R7652" s="140"/>
      <c r="S7652" s="140"/>
      <c r="T7652" s="141"/>
    </row>
    <row r="7653" spans="17:20" ht="27.95" customHeight="1" x14ac:dyDescent="0.25">
      <c r="Q7653" s="140"/>
      <c r="R7653" s="140"/>
      <c r="S7653" s="140"/>
      <c r="T7653" s="141"/>
    </row>
    <row r="7654" spans="17:20" ht="27.95" customHeight="1" x14ac:dyDescent="0.25">
      <c r="Q7654" s="140"/>
      <c r="R7654" s="140"/>
      <c r="S7654" s="140"/>
      <c r="T7654" s="141"/>
    </row>
    <row r="7655" spans="17:20" ht="27.95" customHeight="1" x14ac:dyDescent="0.25">
      <c r="Q7655" s="140"/>
      <c r="R7655" s="140"/>
      <c r="S7655" s="140"/>
      <c r="T7655" s="141"/>
    </row>
    <row r="7656" spans="17:20" ht="27.95" customHeight="1" x14ac:dyDescent="0.25">
      <c r="Q7656" s="140"/>
      <c r="R7656" s="140"/>
      <c r="S7656" s="140"/>
      <c r="T7656" s="141"/>
    </row>
    <row r="7657" spans="17:20" ht="27.95" customHeight="1" x14ac:dyDescent="0.25">
      <c r="Q7657" s="140"/>
      <c r="R7657" s="140"/>
      <c r="S7657" s="140"/>
      <c r="T7657" s="141"/>
    </row>
    <row r="7658" spans="17:20" ht="27.95" customHeight="1" x14ac:dyDescent="0.25">
      <c r="Q7658" s="140"/>
      <c r="R7658" s="140"/>
      <c r="S7658" s="140"/>
      <c r="T7658" s="141"/>
    </row>
    <row r="7659" spans="17:20" ht="27.95" customHeight="1" x14ac:dyDescent="0.25">
      <c r="Q7659" s="140"/>
      <c r="R7659" s="140"/>
      <c r="S7659" s="140"/>
      <c r="T7659" s="141"/>
    </row>
    <row r="7660" spans="17:20" ht="27.95" customHeight="1" x14ac:dyDescent="0.25">
      <c r="Q7660" s="140"/>
      <c r="R7660" s="140"/>
      <c r="S7660" s="140"/>
      <c r="T7660" s="141"/>
    </row>
    <row r="7661" spans="17:20" ht="27.95" customHeight="1" x14ac:dyDescent="0.25">
      <c r="Q7661" s="140"/>
      <c r="R7661" s="140"/>
      <c r="S7661" s="140"/>
      <c r="T7661" s="141"/>
    </row>
    <row r="7662" spans="17:20" ht="27.95" customHeight="1" x14ac:dyDescent="0.25">
      <c r="Q7662" s="140"/>
      <c r="R7662" s="140"/>
      <c r="S7662" s="140"/>
      <c r="T7662" s="141"/>
    </row>
    <row r="7663" spans="17:20" ht="27.95" customHeight="1" x14ac:dyDescent="0.25">
      <c r="Q7663" s="140"/>
      <c r="R7663" s="140"/>
      <c r="S7663" s="140"/>
      <c r="T7663" s="141"/>
    </row>
    <row r="7664" spans="17:20" ht="27.95" customHeight="1" x14ac:dyDescent="0.25">
      <c r="Q7664" s="140"/>
      <c r="R7664" s="140"/>
      <c r="S7664" s="140"/>
      <c r="T7664" s="141"/>
    </row>
    <row r="7665" spans="17:20" ht="27.95" customHeight="1" x14ac:dyDescent="0.25">
      <c r="Q7665" s="140"/>
      <c r="R7665" s="140"/>
      <c r="S7665" s="140"/>
      <c r="T7665" s="141"/>
    </row>
    <row r="7666" spans="17:20" ht="27.95" customHeight="1" x14ac:dyDescent="0.25">
      <c r="Q7666" s="140"/>
      <c r="R7666" s="140"/>
      <c r="S7666" s="140"/>
      <c r="T7666" s="141"/>
    </row>
    <row r="7667" spans="17:20" ht="27.95" customHeight="1" x14ac:dyDescent="0.25">
      <c r="Q7667" s="140"/>
      <c r="R7667" s="140"/>
      <c r="S7667" s="140"/>
      <c r="T7667" s="141"/>
    </row>
    <row r="7668" spans="17:20" ht="27.95" customHeight="1" x14ac:dyDescent="0.25">
      <c r="Q7668" s="140"/>
      <c r="R7668" s="140"/>
      <c r="S7668" s="140"/>
      <c r="T7668" s="141"/>
    </row>
    <row r="7669" spans="17:20" ht="27.95" customHeight="1" x14ac:dyDescent="0.25">
      <c r="Q7669" s="140"/>
      <c r="R7669" s="140"/>
      <c r="S7669" s="140"/>
      <c r="T7669" s="141"/>
    </row>
    <row r="7670" spans="17:20" ht="27.95" customHeight="1" x14ac:dyDescent="0.25">
      <c r="Q7670" s="140"/>
      <c r="R7670" s="140"/>
      <c r="S7670" s="140"/>
      <c r="T7670" s="141"/>
    </row>
    <row r="7671" spans="17:20" ht="27.95" customHeight="1" x14ac:dyDescent="0.25">
      <c r="Q7671" s="140"/>
      <c r="R7671" s="140"/>
      <c r="S7671" s="140"/>
      <c r="T7671" s="141"/>
    </row>
    <row r="7672" spans="17:20" ht="27.95" customHeight="1" x14ac:dyDescent="0.25">
      <c r="Q7672" s="140"/>
      <c r="R7672" s="140"/>
      <c r="S7672" s="140"/>
      <c r="T7672" s="141"/>
    </row>
    <row r="7673" spans="17:20" ht="27.95" customHeight="1" x14ac:dyDescent="0.25">
      <c r="Q7673" s="140"/>
      <c r="R7673" s="140"/>
      <c r="S7673" s="140"/>
      <c r="T7673" s="141"/>
    </row>
    <row r="7674" spans="17:20" ht="27.95" customHeight="1" x14ac:dyDescent="0.25">
      <c r="Q7674" s="140"/>
      <c r="R7674" s="140"/>
      <c r="S7674" s="140"/>
      <c r="T7674" s="141"/>
    </row>
    <row r="7675" spans="17:20" ht="27.95" customHeight="1" x14ac:dyDescent="0.25">
      <c r="Q7675" s="140"/>
      <c r="R7675" s="140"/>
      <c r="S7675" s="140"/>
      <c r="T7675" s="141"/>
    </row>
    <row r="7676" spans="17:20" ht="27.95" customHeight="1" x14ac:dyDescent="0.25">
      <c r="Q7676" s="140"/>
      <c r="R7676" s="140"/>
      <c r="S7676" s="140"/>
      <c r="T7676" s="141"/>
    </row>
    <row r="7677" spans="17:20" ht="27.95" customHeight="1" x14ac:dyDescent="0.25">
      <c r="Q7677" s="140"/>
      <c r="R7677" s="140"/>
      <c r="S7677" s="140"/>
      <c r="T7677" s="141"/>
    </row>
    <row r="7678" spans="17:20" ht="27.95" customHeight="1" x14ac:dyDescent="0.25">
      <c r="Q7678" s="140"/>
      <c r="R7678" s="140"/>
      <c r="S7678" s="140"/>
      <c r="T7678" s="141"/>
    </row>
    <row r="7679" spans="17:20" ht="27.95" customHeight="1" x14ac:dyDescent="0.25">
      <c r="Q7679" s="140"/>
      <c r="R7679" s="140"/>
      <c r="S7679" s="140"/>
      <c r="T7679" s="141"/>
    </row>
    <row r="7680" spans="17:20" ht="27.95" customHeight="1" x14ac:dyDescent="0.25">
      <c r="Q7680" s="140"/>
      <c r="R7680" s="140"/>
      <c r="S7680" s="140"/>
      <c r="T7680" s="141"/>
    </row>
    <row r="7681" spans="17:20" ht="27.95" customHeight="1" x14ac:dyDescent="0.25">
      <c r="Q7681" s="140"/>
      <c r="R7681" s="140"/>
      <c r="S7681" s="140"/>
      <c r="T7681" s="141"/>
    </row>
    <row r="7682" spans="17:20" ht="27.95" customHeight="1" x14ac:dyDescent="0.25">
      <c r="Q7682" s="140"/>
      <c r="R7682" s="140"/>
      <c r="S7682" s="140"/>
      <c r="T7682" s="141"/>
    </row>
    <row r="7683" spans="17:20" ht="27.95" customHeight="1" x14ac:dyDescent="0.25">
      <c r="Q7683" s="140"/>
      <c r="R7683" s="140"/>
      <c r="S7683" s="140"/>
      <c r="T7683" s="141"/>
    </row>
    <row r="7684" spans="17:20" ht="27.95" customHeight="1" x14ac:dyDescent="0.25">
      <c r="Q7684" s="140"/>
      <c r="R7684" s="140"/>
      <c r="S7684" s="140"/>
      <c r="T7684" s="141"/>
    </row>
    <row r="7685" spans="17:20" ht="27.95" customHeight="1" x14ac:dyDescent="0.25">
      <c r="Q7685" s="140"/>
      <c r="R7685" s="140"/>
      <c r="S7685" s="140"/>
      <c r="T7685" s="141"/>
    </row>
    <row r="7686" spans="17:20" ht="27.95" customHeight="1" x14ac:dyDescent="0.25">
      <c r="Q7686" s="140"/>
      <c r="R7686" s="140"/>
      <c r="S7686" s="140"/>
      <c r="T7686" s="141"/>
    </row>
    <row r="7687" spans="17:20" ht="27.95" customHeight="1" x14ac:dyDescent="0.25">
      <c r="Q7687" s="140"/>
      <c r="R7687" s="140"/>
      <c r="S7687" s="140"/>
      <c r="T7687" s="141"/>
    </row>
    <row r="7688" spans="17:20" ht="27.95" customHeight="1" x14ac:dyDescent="0.25">
      <c r="Q7688" s="140"/>
      <c r="R7688" s="140"/>
      <c r="S7688" s="140"/>
      <c r="T7688" s="141"/>
    </row>
    <row r="7689" spans="17:20" ht="27.95" customHeight="1" x14ac:dyDescent="0.25">
      <c r="Q7689" s="140"/>
      <c r="R7689" s="140"/>
      <c r="S7689" s="140"/>
      <c r="T7689" s="141"/>
    </row>
    <row r="7690" spans="17:20" ht="27.95" customHeight="1" x14ac:dyDescent="0.25">
      <c r="Q7690" s="140"/>
      <c r="R7690" s="140"/>
      <c r="S7690" s="140"/>
      <c r="T7690" s="141"/>
    </row>
    <row r="7691" spans="17:20" ht="27.95" customHeight="1" x14ac:dyDescent="0.25">
      <c r="Q7691" s="140"/>
      <c r="R7691" s="140"/>
      <c r="S7691" s="140"/>
      <c r="T7691" s="141"/>
    </row>
    <row r="7692" spans="17:20" ht="27.95" customHeight="1" x14ac:dyDescent="0.25">
      <c r="Q7692" s="140"/>
      <c r="R7692" s="140"/>
      <c r="S7692" s="140"/>
      <c r="T7692" s="141"/>
    </row>
    <row r="7693" spans="17:20" ht="27.95" customHeight="1" x14ac:dyDescent="0.25">
      <c r="Q7693" s="140"/>
      <c r="R7693" s="140"/>
      <c r="S7693" s="140"/>
      <c r="T7693" s="141"/>
    </row>
    <row r="7694" spans="17:20" ht="27.95" customHeight="1" x14ac:dyDescent="0.25">
      <c r="Q7694" s="140"/>
      <c r="R7694" s="140"/>
      <c r="S7694" s="140"/>
      <c r="T7694" s="141"/>
    </row>
    <row r="7695" spans="17:20" ht="27.95" customHeight="1" x14ac:dyDescent="0.25">
      <c r="Q7695" s="140"/>
      <c r="R7695" s="140"/>
      <c r="S7695" s="140"/>
      <c r="T7695" s="141"/>
    </row>
    <row r="7696" spans="17:20" ht="27.95" customHeight="1" x14ac:dyDescent="0.25">
      <c r="Q7696" s="140"/>
      <c r="R7696" s="140"/>
      <c r="S7696" s="140"/>
      <c r="T7696" s="141"/>
    </row>
    <row r="7697" spans="17:20" ht="27.95" customHeight="1" x14ac:dyDescent="0.25">
      <c r="Q7697" s="140"/>
      <c r="R7697" s="140"/>
      <c r="S7697" s="140"/>
      <c r="T7697" s="141"/>
    </row>
    <row r="7698" spans="17:20" ht="27.95" customHeight="1" x14ac:dyDescent="0.25">
      <c r="Q7698" s="140"/>
      <c r="R7698" s="140"/>
      <c r="S7698" s="140"/>
      <c r="T7698" s="141"/>
    </row>
    <row r="7699" spans="17:20" ht="27.95" customHeight="1" x14ac:dyDescent="0.25">
      <c r="Q7699" s="140"/>
      <c r="R7699" s="140"/>
      <c r="S7699" s="140"/>
      <c r="T7699" s="141"/>
    </row>
    <row r="7700" spans="17:20" ht="27.95" customHeight="1" x14ac:dyDescent="0.25">
      <c r="Q7700" s="140"/>
      <c r="R7700" s="140"/>
      <c r="S7700" s="140"/>
      <c r="T7700" s="141"/>
    </row>
    <row r="7701" spans="17:20" ht="27.95" customHeight="1" x14ac:dyDescent="0.25">
      <c r="Q7701" s="140"/>
      <c r="R7701" s="140"/>
      <c r="S7701" s="140"/>
      <c r="T7701" s="141"/>
    </row>
    <row r="7702" spans="17:20" ht="27.95" customHeight="1" x14ac:dyDescent="0.25">
      <c r="Q7702" s="140"/>
      <c r="R7702" s="140"/>
      <c r="S7702" s="140"/>
      <c r="T7702" s="141"/>
    </row>
    <row r="7703" spans="17:20" ht="27.95" customHeight="1" x14ac:dyDescent="0.25">
      <c r="Q7703" s="140"/>
      <c r="R7703" s="140"/>
      <c r="S7703" s="140"/>
      <c r="T7703" s="141"/>
    </row>
    <row r="7704" spans="17:20" ht="27.95" customHeight="1" x14ac:dyDescent="0.25">
      <c r="Q7704" s="140"/>
      <c r="R7704" s="140"/>
      <c r="S7704" s="140"/>
      <c r="T7704" s="141"/>
    </row>
    <row r="7705" spans="17:20" ht="27.95" customHeight="1" x14ac:dyDescent="0.25">
      <c r="Q7705" s="140"/>
      <c r="R7705" s="140"/>
      <c r="S7705" s="140"/>
      <c r="T7705" s="141"/>
    </row>
    <row r="7706" spans="17:20" ht="27.95" customHeight="1" x14ac:dyDescent="0.25">
      <c r="Q7706" s="140"/>
      <c r="R7706" s="140"/>
      <c r="S7706" s="140"/>
      <c r="T7706" s="141"/>
    </row>
    <row r="7707" spans="17:20" ht="27.95" customHeight="1" x14ac:dyDescent="0.25">
      <c r="Q7707" s="140"/>
      <c r="R7707" s="140"/>
      <c r="S7707" s="140"/>
      <c r="T7707" s="141"/>
    </row>
    <row r="7708" spans="17:20" ht="27.95" customHeight="1" x14ac:dyDescent="0.25">
      <c r="Q7708" s="140"/>
      <c r="R7708" s="140"/>
      <c r="S7708" s="140"/>
      <c r="T7708" s="141"/>
    </row>
    <row r="7709" spans="17:20" ht="27.95" customHeight="1" x14ac:dyDescent="0.25">
      <c r="Q7709" s="140"/>
      <c r="R7709" s="140"/>
      <c r="S7709" s="140"/>
      <c r="T7709" s="141"/>
    </row>
    <row r="7710" spans="17:20" ht="27.95" customHeight="1" x14ac:dyDescent="0.25">
      <c r="Q7710" s="140"/>
      <c r="R7710" s="140"/>
      <c r="S7710" s="140"/>
      <c r="T7710" s="141"/>
    </row>
    <row r="7711" spans="17:20" ht="27.95" customHeight="1" x14ac:dyDescent="0.25">
      <c r="Q7711" s="140"/>
      <c r="R7711" s="140"/>
      <c r="S7711" s="140"/>
      <c r="T7711" s="141"/>
    </row>
    <row r="7712" spans="17:20" ht="27.95" customHeight="1" x14ac:dyDescent="0.25">
      <c r="Q7712" s="140"/>
      <c r="R7712" s="140"/>
      <c r="S7712" s="140"/>
      <c r="T7712" s="141"/>
    </row>
    <row r="7713" spans="17:20" ht="27.95" customHeight="1" x14ac:dyDescent="0.25">
      <c r="Q7713" s="140"/>
      <c r="R7713" s="140"/>
      <c r="S7713" s="140"/>
      <c r="T7713" s="141"/>
    </row>
    <row r="7714" spans="17:20" ht="27.95" customHeight="1" x14ac:dyDescent="0.25">
      <c r="Q7714" s="140"/>
      <c r="R7714" s="140"/>
      <c r="S7714" s="140"/>
      <c r="T7714" s="141"/>
    </row>
    <row r="7715" spans="17:20" ht="27.95" customHeight="1" x14ac:dyDescent="0.25">
      <c r="Q7715" s="140"/>
      <c r="R7715" s="140"/>
      <c r="S7715" s="140"/>
      <c r="T7715" s="141"/>
    </row>
    <row r="7716" spans="17:20" ht="27.95" customHeight="1" x14ac:dyDescent="0.25">
      <c r="Q7716" s="140"/>
      <c r="R7716" s="140"/>
      <c r="S7716" s="140"/>
      <c r="T7716" s="141"/>
    </row>
    <row r="7717" spans="17:20" ht="27.95" customHeight="1" x14ac:dyDescent="0.25">
      <c r="Q7717" s="140"/>
      <c r="R7717" s="140"/>
      <c r="S7717" s="140"/>
      <c r="T7717" s="141"/>
    </row>
    <row r="7718" spans="17:20" ht="27.95" customHeight="1" x14ac:dyDescent="0.25">
      <c r="Q7718" s="140"/>
      <c r="R7718" s="140"/>
      <c r="S7718" s="140"/>
      <c r="T7718" s="141"/>
    </row>
    <row r="7719" spans="17:20" ht="27.95" customHeight="1" x14ac:dyDescent="0.25">
      <c r="Q7719" s="140"/>
      <c r="R7719" s="140"/>
      <c r="S7719" s="140"/>
      <c r="T7719" s="141"/>
    </row>
    <row r="7720" spans="17:20" ht="27.95" customHeight="1" x14ac:dyDescent="0.25">
      <c r="Q7720" s="140"/>
      <c r="R7720" s="140"/>
      <c r="S7720" s="140"/>
      <c r="T7720" s="141"/>
    </row>
    <row r="7721" spans="17:20" ht="27.95" customHeight="1" x14ac:dyDescent="0.25">
      <c r="Q7721" s="140"/>
      <c r="R7721" s="140"/>
      <c r="S7721" s="140"/>
      <c r="T7721" s="141"/>
    </row>
    <row r="7722" spans="17:20" ht="27.95" customHeight="1" x14ac:dyDescent="0.25">
      <c r="Q7722" s="140"/>
      <c r="R7722" s="140"/>
      <c r="S7722" s="140"/>
      <c r="T7722" s="141"/>
    </row>
    <row r="7723" spans="17:20" ht="27.95" customHeight="1" x14ac:dyDescent="0.25">
      <c r="Q7723" s="140"/>
      <c r="R7723" s="140"/>
      <c r="S7723" s="140"/>
      <c r="T7723" s="141"/>
    </row>
    <row r="7724" spans="17:20" ht="27.95" customHeight="1" x14ac:dyDescent="0.25">
      <c r="Q7724" s="140"/>
      <c r="R7724" s="140"/>
      <c r="S7724" s="140"/>
      <c r="T7724" s="141"/>
    </row>
    <row r="7725" spans="17:20" ht="27.95" customHeight="1" x14ac:dyDescent="0.25">
      <c r="Q7725" s="140"/>
      <c r="R7725" s="140"/>
      <c r="S7725" s="140"/>
      <c r="T7725" s="141"/>
    </row>
    <row r="7726" spans="17:20" ht="27.95" customHeight="1" x14ac:dyDescent="0.25">
      <c r="Q7726" s="140"/>
      <c r="R7726" s="140"/>
      <c r="S7726" s="140"/>
      <c r="T7726" s="141"/>
    </row>
    <row r="7727" spans="17:20" ht="27.95" customHeight="1" x14ac:dyDescent="0.25">
      <c r="Q7727" s="140"/>
      <c r="R7727" s="140"/>
      <c r="S7727" s="140"/>
      <c r="T7727" s="141"/>
    </row>
    <row r="7728" spans="17:20" ht="27.95" customHeight="1" x14ac:dyDescent="0.25">
      <c r="Q7728" s="140"/>
      <c r="R7728" s="140"/>
      <c r="S7728" s="140"/>
      <c r="T7728" s="141"/>
    </row>
    <row r="7729" spans="17:20" ht="27.95" customHeight="1" x14ac:dyDescent="0.25">
      <c r="Q7729" s="140"/>
      <c r="R7729" s="140"/>
      <c r="S7729" s="140"/>
      <c r="T7729" s="141"/>
    </row>
    <row r="7730" spans="17:20" ht="27.95" customHeight="1" x14ac:dyDescent="0.25">
      <c r="Q7730" s="140"/>
      <c r="R7730" s="140"/>
      <c r="S7730" s="140"/>
      <c r="T7730" s="141"/>
    </row>
    <row r="7731" spans="17:20" ht="27.95" customHeight="1" x14ac:dyDescent="0.25">
      <c r="Q7731" s="140"/>
      <c r="R7731" s="140"/>
      <c r="S7731" s="140"/>
      <c r="T7731" s="141"/>
    </row>
    <row r="7732" spans="17:20" ht="27.95" customHeight="1" x14ac:dyDescent="0.25">
      <c r="Q7732" s="140"/>
      <c r="R7732" s="140"/>
      <c r="S7732" s="140"/>
      <c r="T7732" s="141"/>
    </row>
    <row r="7733" spans="17:20" ht="27.95" customHeight="1" x14ac:dyDescent="0.25">
      <c r="Q7733" s="140"/>
      <c r="R7733" s="140"/>
      <c r="S7733" s="140"/>
      <c r="T7733" s="141"/>
    </row>
    <row r="7734" spans="17:20" ht="27.95" customHeight="1" x14ac:dyDescent="0.25">
      <c r="Q7734" s="140"/>
      <c r="R7734" s="140"/>
      <c r="S7734" s="140"/>
      <c r="T7734" s="141"/>
    </row>
    <row r="7735" spans="17:20" ht="27.95" customHeight="1" x14ac:dyDescent="0.25">
      <c r="Q7735" s="140"/>
      <c r="R7735" s="140"/>
      <c r="S7735" s="140"/>
      <c r="T7735" s="141"/>
    </row>
    <row r="7736" spans="17:20" ht="27.95" customHeight="1" x14ac:dyDescent="0.25">
      <c r="Q7736" s="140"/>
      <c r="R7736" s="140"/>
      <c r="S7736" s="140"/>
      <c r="T7736" s="141"/>
    </row>
    <row r="7737" spans="17:20" ht="27.95" customHeight="1" x14ac:dyDescent="0.25">
      <c r="Q7737" s="140"/>
      <c r="R7737" s="140"/>
      <c r="S7737" s="140"/>
      <c r="T7737" s="141"/>
    </row>
    <row r="7738" spans="17:20" ht="27.95" customHeight="1" x14ac:dyDescent="0.25">
      <c r="Q7738" s="140"/>
      <c r="R7738" s="140"/>
      <c r="S7738" s="140"/>
      <c r="T7738" s="141"/>
    </row>
    <row r="7739" spans="17:20" ht="27.95" customHeight="1" x14ac:dyDescent="0.25">
      <c r="Q7739" s="140"/>
      <c r="R7739" s="140"/>
      <c r="S7739" s="140"/>
      <c r="T7739" s="141"/>
    </row>
    <row r="7740" spans="17:20" ht="27.95" customHeight="1" x14ac:dyDescent="0.25">
      <c r="Q7740" s="140"/>
      <c r="R7740" s="140"/>
      <c r="S7740" s="140"/>
      <c r="T7740" s="141"/>
    </row>
    <row r="7741" spans="17:20" ht="27.95" customHeight="1" x14ac:dyDescent="0.25">
      <c r="Q7741" s="140"/>
      <c r="R7741" s="140"/>
      <c r="S7741" s="140"/>
      <c r="T7741" s="141"/>
    </row>
    <row r="7742" spans="17:20" ht="27.95" customHeight="1" x14ac:dyDescent="0.25">
      <c r="Q7742" s="140"/>
      <c r="R7742" s="140"/>
      <c r="S7742" s="140"/>
      <c r="T7742" s="141"/>
    </row>
    <row r="7743" spans="17:20" ht="27.95" customHeight="1" x14ac:dyDescent="0.25">
      <c r="Q7743" s="140"/>
      <c r="R7743" s="140"/>
      <c r="S7743" s="140"/>
      <c r="T7743" s="141"/>
    </row>
    <row r="7744" spans="17:20" ht="27.95" customHeight="1" x14ac:dyDescent="0.25">
      <c r="Q7744" s="140"/>
      <c r="R7744" s="140"/>
      <c r="S7744" s="140"/>
      <c r="T7744" s="141"/>
    </row>
    <row r="7745" spans="17:20" ht="27.95" customHeight="1" x14ac:dyDescent="0.25">
      <c r="Q7745" s="140"/>
      <c r="R7745" s="140"/>
      <c r="S7745" s="140"/>
      <c r="T7745" s="141"/>
    </row>
    <row r="7746" spans="17:20" ht="27.95" customHeight="1" x14ac:dyDescent="0.25">
      <c r="Q7746" s="140"/>
      <c r="R7746" s="140"/>
      <c r="S7746" s="140"/>
      <c r="T7746" s="141"/>
    </row>
    <row r="7747" spans="17:20" ht="27.95" customHeight="1" x14ac:dyDescent="0.25">
      <c r="Q7747" s="140"/>
      <c r="R7747" s="140"/>
      <c r="S7747" s="140"/>
      <c r="T7747" s="141"/>
    </row>
    <row r="7748" spans="17:20" ht="27.95" customHeight="1" x14ac:dyDescent="0.25">
      <c r="Q7748" s="140"/>
      <c r="R7748" s="140"/>
      <c r="S7748" s="140"/>
      <c r="T7748" s="141"/>
    </row>
    <row r="7749" spans="17:20" ht="27.95" customHeight="1" x14ac:dyDescent="0.25">
      <c r="Q7749" s="140"/>
      <c r="R7749" s="140"/>
      <c r="S7749" s="140"/>
      <c r="T7749" s="141"/>
    </row>
    <row r="7750" spans="17:20" ht="27.95" customHeight="1" x14ac:dyDescent="0.25">
      <c r="Q7750" s="140"/>
      <c r="R7750" s="140"/>
      <c r="S7750" s="140"/>
      <c r="T7750" s="141"/>
    </row>
    <row r="7751" spans="17:20" ht="27.95" customHeight="1" x14ac:dyDescent="0.25">
      <c r="Q7751" s="140"/>
      <c r="R7751" s="140"/>
      <c r="S7751" s="140"/>
      <c r="T7751" s="141"/>
    </row>
    <row r="7752" spans="17:20" ht="27.95" customHeight="1" x14ac:dyDescent="0.25">
      <c r="Q7752" s="140"/>
      <c r="R7752" s="140"/>
      <c r="S7752" s="140"/>
      <c r="T7752" s="141"/>
    </row>
    <row r="7753" spans="17:20" ht="27.95" customHeight="1" x14ac:dyDescent="0.25">
      <c r="Q7753" s="140"/>
      <c r="R7753" s="140"/>
      <c r="S7753" s="140"/>
      <c r="T7753" s="141"/>
    </row>
    <row r="7754" spans="17:20" ht="27.95" customHeight="1" x14ac:dyDescent="0.25">
      <c r="Q7754" s="140"/>
      <c r="R7754" s="140"/>
      <c r="S7754" s="140"/>
      <c r="T7754" s="141"/>
    </row>
    <row r="7755" spans="17:20" ht="27.95" customHeight="1" x14ac:dyDescent="0.25">
      <c r="Q7755" s="140"/>
      <c r="R7755" s="140"/>
      <c r="S7755" s="140"/>
      <c r="T7755" s="141"/>
    </row>
    <row r="7756" spans="17:20" ht="27.95" customHeight="1" x14ac:dyDescent="0.25">
      <c r="Q7756" s="140"/>
      <c r="R7756" s="140"/>
      <c r="S7756" s="140"/>
      <c r="T7756" s="141"/>
    </row>
    <row r="7757" spans="17:20" ht="27.95" customHeight="1" x14ac:dyDescent="0.25">
      <c r="Q7757" s="140"/>
      <c r="R7757" s="140"/>
      <c r="S7757" s="140"/>
      <c r="T7757" s="141"/>
    </row>
    <row r="7758" spans="17:20" ht="27.95" customHeight="1" x14ac:dyDescent="0.25">
      <c r="Q7758" s="140"/>
      <c r="R7758" s="140"/>
      <c r="S7758" s="140"/>
      <c r="T7758" s="141"/>
    </row>
    <row r="7759" spans="17:20" ht="27.95" customHeight="1" x14ac:dyDescent="0.25">
      <c r="Q7759" s="140"/>
      <c r="R7759" s="140"/>
      <c r="S7759" s="140"/>
      <c r="T7759" s="141"/>
    </row>
    <row r="7760" spans="17:20" ht="27.95" customHeight="1" x14ac:dyDescent="0.25">
      <c r="Q7760" s="140"/>
      <c r="R7760" s="140"/>
      <c r="S7760" s="140"/>
      <c r="T7760" s="141"/>
    </row>
    <row r="7761" spans="17:20" ht="27.95" customHeight="1" x14ac:dyDescent="0.25">
      <c r="Q7761" s="140"/>
      <c r="R7761" s="140"/>
      <c r="S7761" s="140"/>
      <c r="T7761" s="141"/>
    </row>
    <row r="7762" spans="17:20" ht="27.95" customHeight="1" x14ac:dyDescent="0.25">
      <c r="Q7762" s="140"/>
      <c r="R7762" s="140"/>
      <c r="S7762" s="140"/>
      <c r="T7762" s="141"/>
    </row>
    <row r="7763" spans="17:20" ht="27.95" customHeight="1" x14ac:dyDescent="0.25">
      <c r="Q7763" s="140"/>
      <c r="R7763" s="140"/>
      <c r="S7763" s="140"/>
      <c r="T7763" s="141"/>
    </row>
    <row r="7764" spans="17:20" ht="27.95" customHeight="1" x14ac:dyDescent="0.25">
      <c r="Q7764" s="140"/>
      <c r="R7764" s="140"/>
      <c r="S7764" s="140"/>
      <c r="T7764" s="141"/>
    </row>
    <row r="7765" spans="17:20" ht="27.95" customHeight="1" x14ac:dyDescent="0.25">
      <c r="Q7765" s="140"/>
      <c r="R7765" s="140"/>
      <c r="S7765" s="140"/>
      <c r="T7765" s="141"/>
    </row>
    <row r="7766" spans="17:20" ht="27.95" customHeight="1" x14ac:dyDescent="0.25">
      <c r="Q7766" s="140"/>
      <c r="R7766" s="140"/>
      <c r="S7766" s="140"/>
      <c r="T7766" s="141"/>
    </row>
    <row r="7767" spans="17:20" ht="27.95" customHeight="1" x14ac:dyDescent="0.25">
      <c r="Q7767" s="140"/>
      <c r="R7767" s="140"/>
      <c r="S7767" s="140"/>
      <c r="T7767" s="141"/>
    </row>
    <row r="7768" spans="17:20" ht="27.95" customHeight="1" x14ac:dyDescent="0.25">
      <c r="Q7768" s="140"/>
      <c r="R7768" s="140"/>
      <c r="S7768" s="140"/>
      <c r="T7768" s="141"/>
    </row>
    <row r="7769" spans="17:20" ht="27.95" customHeight="1" x14ac:dyDescent="0.25">
      <c r="Q7769" s="140"/>
      <c r="R7769" s="140"/>
      <c r="S7769" s="140"/>
      <c r="T7769" s="141"/>
    </row>
    <row r="7770" spans="17:20" ht="27.95" customHeight="1" x14ac:dyDescent="0.25">
      <c r="Q7770" s="140"/>
      <c r="R7770" s="140"/>
      <c r="S7770" s="140"/>
      <c r="T7770" s="141"/>
    </row>
    <row r="7771" spans="17:20" ht="27.95" customHeight="1" x14ac:dyDescent="0.25">
      <c r="Q7771" s="140"/>
      <c r="R7771" s="140"/>
      <c r="S7771" s="140"/>
      <c r="T7771" s="141"/>
    </row>
    <row r="7772" spans="17:20" ht="27.95" customHeight="1" x14ac:dyDescent="0.25">
      <c r="Q7772" s="140"/>
      <c r="R7772" s="140"/>
      <c r="S7772" s="140"/>
      <c r="T7772" s="141"/>
    </row>
    <row r="7773" spans="17:20" ht="27.95" customHeight="1" x14ac:dyDescent="0.25">
      <c r="Q7773" s="140"/>
      <c r="R7773" s="140"/>
      <c r="S7773" s="140"/>
      <c r="T7773" s="141"/>
    </row>
    <row r="7774" spans="17:20" ht="27.95" customHeight="1" x14ac:dyDescent="0.25">
      <c r="Q7774" s="140"/>
      <c r="R7774" s="140"/>
      <c r="S7774" s="140"/>
      <c r="T7774" s="141"/>
    </row>
    <row r="7775" spans="17:20" ht="27.95" customHeight="1" x14ac:dyDescent="0.25">
      <c r="Q7775" s="140"/>
      <c r="R7775" s="140"/>
      <c r="S7775" s="140"/>
      <c r="T7775" s="141"/>
    </row>
    <row r="7776" spans="17:20" ht="27.95" customHeight="1" x14ac:dyDescent="0.25">
      <c r="Q7776" s="140"/>
      <c r="R7776" s="140"/>
      <c r="S7776" s="140"/>
      <c r="T7776" s="141"/>
    </row>
    <row r="7777" spans="17:20" ht="27.95" customHeight="1" x14ac:dyDescent="0.25">
      <c r="Q7777" s="140"/>
      <c r="R7777" s="140"/>
      <c r="S7777" s="140"/>
      <c r="T7777" s="141"/>
    </row>
    <row r="7778" spans="17:20" ht="27.95" customHeight="1" x14ac:dyDescent="0.25">
      <c r="Q7778" s="140"/>
      <c r="R7778" s="140"/>
      <c r="S7778" s="140"/>
      <c r="T7778" s="141"/>
    </row>
    <row r="7779" spans="17:20" ht="27.95" customHeight="1" x14ac:dyDescent="0.25">
      <c r="Q7779" s="140"/>
      <c r="R7779" s="140"/>
      <c r="S7779" s="140"/>
      <c r="T7779" s="141"/>
    </row>
    <row r="7780" spans="17:20" ht="27.95" customHeight="1" x14ac:dyDescent="0.25">
      <c r="Q7780" s="140"/>
      <c r="R7780" s="140"/>
      <c r="S7780" s="140"/>
      <c r="T7780" s="141"/>
    </row>
    <row r="7781" spans="17:20" ht="27.95" customHeight="1" x14ac:dyDescent="0.25">
      <c r="Q7781" s="140"/>
      <c r="R7781" s="140"/>
      <c r="S7781" s="140"/>
      <c r="T7781" s="141"/>
    </row>
    <row r="7782" spans="17:20" ht="27.95" customHeight="1" x14ac:dyDescent="0.25">
      <c r="Q7782" s="140"/>
      <c r="R7782" s="140"/>
      <c r="S7782" s="140"/>
      <c r="T7782" s="141"/>
    </row>
    <row r="7783" spans="17:20" ht="27.95" customHeight="1" x14ac:dyDescent="0.25">
      <c r="Q7783" s="140"/>
      <c r="R7783" s="140"/>
      <c r="S7783" s="140"/>
      <c r="T7783" s="141"/>
    </row>
    <row r="7784" spans="17:20" ht="27.95" customHeight="1" x14ac:dyDescent="0.25">
      <c r="Q7784" s="140"/>
      <c r="R7784" s="140"/>
      <c r="S7784" s="140"/>
      <c r="T7784" s="141"/>
    </row>
    <row r="7785" spans="17:20" ht="27.95" customHeight="1" x14ac:dyDescent="0.25">
      <c r="Q7785" s="140"/>
      <c r="R7785" s="140"/>
      <c r="S7785" s="140"/>
      <c r="T7785" s="141"/>
    </row>
    <row r="7786" spans="17:20" ht="27.95" customHeight="1" x14ac:dyDescent="0.25">
      <c r="Q7786" s="140"/>
      <c r="R7786" s="140"/>
      <c r="S7786" s="140"/>
      <c r="T7786" s="141"/>
    </row>
    <row r="7787" spans="17:20" ht="27.95" customHeight="1" x14ac:dyDescent="0.25">
      <c r="Q7787" s="140"/>
      <c r="R7787" s="140"/>
      <c r="S7787" s="140"/>
      <c r="T7787" s="141"/>
    </row>
    <row r="7788" spans="17:20" ht="27.95" customHeight="1" x14ac:dyDescent="0.25">
      <c r="Q7788" s="140"/>
      <c r="R7788" s="140"/>
      <c r="S7788" s="140"/>
      <c r="T7788" s="141"/>
    </row>
    <row r="7789" spans="17:20" ht="27.95" customHeight="1" x14ac:dyDescent="0.25">
      <c r="Q7789" s="140"/>
      <c r="R7789" s="140"/>
      <c r="S7789" s="140"/>
      <c r="T7789" s="141"/>
    </row>
    <row r="7790" spans="17:20" ht="27.95" customHeight="1" x14ac:dyDescent="0.25">
      <c r="Q7790" s="140"/>
      <c r="R7790" s="140"/>
      <c r="S7790" s="140"/>
      <c r="T7790" s="141"/>
    </row>
    <row r="7791" spans="17:20" ht="27.95" customHeight="1" x14ac:dyDescent="0.25">
      <c r="Q7791" s="140"/>
      <c r="R7791" s="140"/>
      <c r="S7791" s="140"/>
      <c r="T7791" s="141"/>
    </row>
    <row r="7792" spans="17:20" ht="27.95" customHeight="1" x14ac:dyDescent="0.25">
      <c r="Q7792" s="140"/>
      <c r="R7792" s="140"/>
      <c r="S7792" s="140"/>
      <c r="T7792" s="141"/>
    </row>
    <row r="7793" spans="17:20" ht="27.95" customHeight="1" x14ac:dyDescent="0.25">
      <c r="Q7793" s="140"/>
      <c r="R7793" s="140"/>
      <c r="S7793" s="140"/>
      <c r="T7793" s="141"/>
    </row>
    <row r="7794" spans="17:20" ht="27.95" customHeight="1" x14ac:dyDescent="0.25">
      <c r="Q7794" s="140"/>
      <c r="R7794" s="140"/>
      <c r="S7794" s="140"/>
      <c r="T7794" s="141"/>
    </row>
    <row r="7795" spans="17:20" ht="27.95" customHeight="1" x14ac:dyDescent="0.25">
      <c r="Q7795" s="140"/>
      <c r="R7795" s="140"/>
      <c r="S7795" s="140"/>
      <c r="T7795" s="141"/>
    </row>
    <row r="7796" spans="17:20" ht="27.95" customHeight="1" x14ac:dyDescent="0.25">
      <c r="Q7796" s="140"/>
      <c r="R7796" s="140"/>
      <c r="S7796" s="140"/>
      <c r="T7796" s="141"/>
    </row>
    <row r="7797" spans="17:20" ht="27.95" customHeight="1" x14ac:dyDescent="0.25">
      <c r="Q7797" s="140"/>
      <c r="R7797" s="140"/>
      <c r="S7797" s="140"/>
      <c r="T7797" s="141"/>
    </row>
    <row r="7798" spans="17:20" ht="27.95" customHeight="1" x14ac:dyDescent="0.25">
      <c r="Q7798" s="140"/>
      <c r="R7798" s="140"/>
      <c r="S7798" s="140"/>
      <c r="T7798" s="141"/>
    </row>
    <row r="7799" spans="17:20" ht="27.95" customHeight="1" x14ac:dyDescent="0.25">
      <c r="Q7799" s="140"/>
      <c r="R7799" s="140"/>
      <c r="S7799" s="140"/>
      <c r="T7799" s="141"/>
    </row>
    <row r="7800" spans="17:20" ht="27.95" customHeight="1" x14ac:dyDescent="0.25">
      <c r="Q7800" s="140"/>
      <c r="R7800" s="140"/>
      <c r="S7800" s="140"/>
      <c r="T7800" s="141"/>
    </row>
    <row r="7801" spans="17:20" ht="27.95" customHeight="1" x14ac:dyDescent="0.25">
      <c r="Q7801" s="140"/>
      <c r="R7801" s="140"/>
      <c r="S7801" s="140"/>
      <c r="T7801" s="141"/>
    </row>
    <row r="7802" spans="17:20" ht="27.95" customHeight="1" x14ac:dyDescent="0.25">
      <c r="Q7802" s="140"/>
      <c r="R7802" s="140"/>
      <c r="S7802" s="140"/>
      <c r="T7802" s="141"/>
    </row>
    <row r="7803" spans="17:20" ht="27.95" customHeight="1" x14ac:dyDescent="0.25">
      <c r="Q7803" s="140"/>
      <c r="R7803" s="140"/>
      <c r="S7803" s="140"/>
      <c r="T7803" s="141"/>
    </row>
    <row r="7804" spans="17:20" ht="27.95" customHeight="1" x14ac:dyDescent="0.25">
      <c r="Q7804" s="140"/>
      <c r="R7804" s="140"/>
      <c r="S7804" s="140"/>
      <c r="T7804" s="141"/>
    </row>
    <row r="7805" spans="17:20" ht="27.95" customHeight="1" x14ac:dyDescent="0.25">
      <c r="Q7805" s="140"/>
      <c r="R7805" s="140"/>
      <c r="S7805" s="140"/>
      <c r="T7805" s="141"/>
    </row>
    <row r="7806" spans="17:20" ht="27.95" customHeight="1" x14ac:dyDescent="0.25">
      <c r="Q7806" s="140"/>
      <c r="R7806" s="140"/>
      <c r="S7806" s="140"/>
      <c r="T7806" s="141"/>
    </row>
    <row r="7807" spans="17:20" ht="27.95" customHeight="1" x14ac:dyDescent="0.25">
      <c r="Q7807" s="140"/>
      <c r="R7807" s="140"/>
      <c r="S7807" s="140"/>
      <c r="T7807" s="141"/>
    </row>
    <row r="7808" spans="17:20" ht="27.95" customHeight="1" x14ac:dyDescent="0.25">
      <c r="Q7808" s="140"/>
      <c r="R7808" s="140"/>
      <c r="S7808" s="140"/>
      <c r="T7808" s="141"/>
    </row>
    <row r="7809" spans="17:20" ht="27.95" customHeight="1" x14ac:dyDescent="0.25">
      <c r="Q7809" s="140"/>
      <c r="R7809" s="140"/>
      <c r="S7809" s="140"/>
      <c r="T7809" s="141"/>
    </row>
    <row r="7810" spans="17:20" ht="27.95" customHeight="1" x14ac:dyDescent="0.25">
      <c r="Q7810" s="140"/>
      <c r="R7810" s="140"/>
      <c r="S7810" s="140"/>
      <c r="T7810" s="141"/>
    </row>
    <row r="7811" spans="17:20" ht="27.95" customHeight="1" x14ac:dyDescent="0.25">
      <c r="Q7811" s="140"/>
      <c r="R7811" s="140"/>
      <c r="S7811" s="140"/>
      <c r="T7811" s="141"/>
    </row>
    <row r="7812" spans="17:20" ht="27.95" customHeight="1" x14ac:dyDescent="0.25">
      <c r="Q7812" s="140"/>
      <c r="R7812" s="140"/>
      <c r="S7812" s="140"/>
      <c r="T7812" s="141"/>
    </row>
    <row r="7813" spans="17:20" ht="27.95" customHeight="1" x14ac:dyDescent="0.25">
      <c r="Q7813" s="140"/>
      <c r="R7813" s="140"/>
      <c r="S7813" s="140"/>
      <c r="T7813" s="141"/>
    </row>
    <row r="7814" spans="17:20" ht="27.95" customHeight="1" x14ac:dyDescent="0.25">
      <c r="Q7814" s="140"/>
      <c r="R7814" s="140"/>
      <c r="S7814" s="140"/>
      <c r="T7814" s="141"/>
    </row>
    <row r="7815" spans="17:20" ht="27.95" customHeight="1" x14ac:dyDescent="0.25">
      <c r="Q7815" s="140"/>
      <c r="R7815" s="140"/>
      <c r="S7815" s="140"/>
      <c r="T7815" s="141"/>
    </row>
    <row r="7816" spans="17:20" ht="27.95" customHeight="1" x14ac:dyDescent="0.25">
      <c r="Q7816" s="140"/>
      <c r="R7816" s="140"/>
      <c r="S7816" s="140"/>
      <c r="T7816" s="141"/>
    </row>
    <row r="7817" spans="17:20" ht="27.95" customHeight="1" x14ac:dyDescent="0.25">
      <c r="Q7817" s="140"/>
      <c r="R7817" s="140"/>
      <c r="S7817" s="140"/>
      <c r="T7817" s="141"/>
    </row>
    <row r="7818" spans="17:20" ht="27.95" customHeight="1" x14ac:dyDescent="0.25">
      <c r="Q7818" s="140"/>
      <c r="R7818" s="140"/>
      <c r="S7818" s="140"/>
      <c r="T7818" s="141"/>
    </row>
    <row r="7819" spans="17:20" ht="27.95" customHeight="1" x14ac:dyDescent="0.25">
      <c r="Q7819" s="140"/>
      <c r="R7819" s="140"/>
      <c r="S7819" s="140"/>
      <c r="T7819" s="141"/>
    </row>
    <row r="7820" spans="17:20" ht="27.95" customHeight="1" x14ac:dyDescent="0.25">
      <c r="Q7820" s="140"/>
      <c r="R7820" s="140"/>
      <c r="S7820" s="140"/>
      <c r="T7820" s="141"/>
    </row>
    <row r="7821" spans="17:20" ht="27.95" customHeight="1" x14ac:dyDescent="0.25">
      <c r="Q7821" s="140"/>
      <c r="R7821" s="140"/>
      <c r="S7821" s="140"/>
      <c r="T7821" s="141"/>
    </row>
    <row r="7822" spans="17:20" ht="27.95" customHeight="1" x14ac:dyDescent="0.25">
      <c r="Q7822" s="140"/>
      <c r="R7822" s="140"/>
      <c r="S7822" s="140"/>
      <c r="T7822" s="141"/>
    </row>
    <row r="7823" spans="17:20" ht="27.95" customHeight="1" x14ac:dyDescent="0.25">
      <c r="Q7823" s="140"/>
      <c r="R7823" s="140"/>
      <c r="S7823" s="140"/>
      <c r="T7823" s="141"/>
    </row>
    <row r="7824" spans="17:20" ht="27.95" customHeight="1" x14ac:dyDescent="0.25">
      <c r="Q7824" s="140"/>
      <c r="R7824" s="140"/>
      <c r="S7824" s="140"/>
      <c r="T7824" s="141"/>
    </row>
    <row r="7825" spans="17:20" ht="27.95" customHeight="1" x14ac:dyDescent="0.25">
      <c r="Q7825" s="140"/>
      <c r="R7825" s="140"/>
      <c r="S7825" s="140"/>
      <c r="T7825" s="141"/>
    </row>
    <row r="7826" spans="17:20" ht="27.95" customHeight="1" x14ac:dyDescent="0.25">
      <c r="Q7826" s="140"/>
      <c r="R7826" s="140"/>
      <c r="S7826" s="140"/>
      <c r="T7826" s="141"/>
    </row>
    <row r="7827" spans="17:20" ht="27.95" customHeight="1" x14ac:dyDescent="0.25">
      <c r="Q7827" s="140"/>
      <c r="R7827" s="140"/>
      <c r="S7827" s="140"/>
      <c r="T7827" s="141"/>
    </row>
    <row r="7828" spans="17:20" ht="27.95" customHeight="1" x14ac:dyDescent="0.25">
      <c r="Q7828" s="140"/>
      <c r="R7828" s="140"/>
      <c r="S7828" s="140"/>
      <c r="T7828" s="141"/>
    </row>
    <row r="7829" spans="17:20" ht="27.95" customHeight="1" x14ac:dyDescent="0.25">
      <c r="Q7829" s="140"/>
      <c r="R7829" s="140"/>
      <c r="S7829" s="140"/>
      <c r="T7829" s="141"/>
    </row>
    <row r="7830" spans="17:20" ht="27.95" customHeight="1" x14ac:dyDescent="0.25">
      <c r="Q7830" s="140"/>
      <c r="R7830" s="140"/>
      <c r="S7830" s="140"/>
      <c r="T7830" s="141"/>
    </row>
    <row r="7831" spans="17:20" ht="27.95" customHeight="1" x14ac:dyDescent="0.25">
      <c r="Q7831" s="140"/>
      <c r="R7831" s="140"/>
      <c r="S7831" s="140"/>
      <c r="T7831" s="141"/>
    </row>
    <row r="7832" spans="17:20" ht="27.95" customHeight="1" x14ac:dyDescent="0.25">
      <c r="Q7832" s="140"/>
      <c r="R7832" s="140"/>
      <c r="S7832" s="140"/>
      <c r="T7832" s="141"/>
    </row>
    <row r="7833" spans="17:20" ht="27.95" customHeight="1" x14ac:dyDescent="0.25">
      <c r="Q7833" s="140"/>
      <c r="R7833" s="140"/>
      <c r="S7833" s="140"/>
      <c r="T7833" s="141"/>
    </row>
    <row r="7834" spans="17:20" ht="27.95" customHeight="1" x14ac:dyDescent="0.25">
      <c r="Q7834" s="140"/>
      <c r="R7834" s="140"/>
      <c r="S7834" s="140"/>
      <c r="T7834" s="141"/>
    </row>
    <row r="7835" spans="17:20" ht="27.95" customHeight="1" x14ac:dyDescent="0.25">
      <c r="Q7835" s="140"/>
      <c r="R7835" s="140"/>
      <c r="S7835" s="140"/>
      <c r="T7835" s="141"/>
    </row>
    <row r="7836" spans="17:20" ht="27.95" customHeight="1" x14ac:dyDescent="0.25">
      <c r="Q7836" s="140"/>
      <c r="R7836" s="140"/>
      <c r="S7836" s="140"/>
      <c r="T7836" s="141"/>
    </row>
    <row r="7837" spans="17:20" ht="27.95" customHeight="1" x14ac:dyDescent="0.25">
      <c r="Q7837" s="140"/>
      <c r="R7837" s="140"/>
      <c r="S7837" s="140"/>
      <c r="T7837" s="141"/>
    </row>
    <row r="7838" spans="17:20" ht="27.95" customHeight="1" x14ac:dyDescent="0.25">
      <c r="Q7838" s="140"/>
      <c r="R7838" s="140"/>
      <c r="S7838" s="140"/>
      <c r="T7838" s="141"/>
    </row>
    <row r="7839" spans="17:20" ht="27.95" customHeight="1" x14ac:dyDescent="0.25">
      <c r="Q7839" s="140"/>
      <c r="R7839" s="140"/>
      <c r="S7839" s="140"/>
      <c r="T7839" s="141"/>
    </row>
    <row r="7840" spans="17:20" ht="27.95" customHeight="1" x14ac:dyDescent="0.25">
      <c r="Q7840" s="140"/>
      <c r="R7840" s="140"/>
      <c r="S7840" s="140"/>
      <c r="T7840" s="141"/>
    </row>
    <row r="7841" spans="17:20" ht="27.95" customHeight="1" x14ac:dyDescent="0.25">
      <c r="Q7841" s="140"/>
      <c r="R7841" s="140"/>
      <c r="S7841" s="140"/>
      <c r="T7841" s="141"/>
    </row>
    <row r="7842" spans="17:20" ht="27.95" customHeight="1" x14ac:dyDescent="0.25">
      <c r="Q7842" s="140"/>
      <c r="R7842" s="140"/>
      <c r="S7842" s="140"/>
      <c r="T7842" s="141"/>
    </row>
    <row r="7843" spans="17:20" ht="27.95" customHeight="1" x14ac:dyDescent="0.25">
      <c r="Q7843" s="140"/>
      <c r="R7843" s="140"/>
      <c r="S7843" s="140"/>
      <c r="T7843" s="141"/>
    </row>
    <row r="7844" spans="17:20" ht="27.95" customHeight="1" x14ac:dyDescent="0.25">
      <c r="Q7844" s="140"/>
      <c r="R7844" s="140"/>
      <c r="S7844" s="140"/>
      <c r="T7844" s="141"/>
    </row>
    <row r="7845" spans="17:20" ht="27.95" customHeight="1" x14ac:dyDescent="0.25">
      <c r="Q7845" s="140"/>
      <c r="R7845" s="140"/>
      <c r="S7845" s="140"/>
      <c r="T7845" s="141"/>
    </row>
    <row r="7846" spans="17:20" ht="27.95" customHeight="1" x14ac:dyDescent="0.25">
      <c r="Q7846" s="140"/>
      <c r="R7846" s="140"/>
      <c r="S7846" s="140"/>
      <c r="T7846" s="141"/>
    </row>
    <row r="7847" spans="17:20" ht="27.95" customHeight="1" x14ac:dyDescent="0.25">
      <c r="Q7847" s="140"/>
      <c r="R7847" s="140"/>
      <c r="S7847" s="140"/>
      <c r="T7847" s="141"/>
    </row>
    <row r="7848" spans="17:20" ht="27.95" customHeight="1" x14ac:dyDescent="0.25">
      <c r="Q7848" s="140"/>
      <c r="R7848" s="140"/>
      <c r="S7848" s="140"/>
      <c r="T7848" s="141"/>
    </row>
    <row r="7849" spans="17:20" ht="27.95" customHeight="1" x14ac:dyDescent="0.25">
      <c r="Q7849" s="140"/>
      <c r="R7849" s="140"/>
      <c r="S7849" s="140"/>
      <c r="T7849" s="141"/>
    </row>
    <row r="7850" spans="17:20" ht="27.95" customHeight="1" x14ac:dyDescent="0.25">
      <c r="Q7850" s="140"/>
      <c r="R7850" s="140"/>
      <c r="S7850" s="140"/>
      <c r="T7850" s="141"/>
    </row>
    <row r="7851" spans="17:20" ht="27.95" customHeight="1" x14ac:dyDescent="0.25">
      <c r="Q7851" s="140"/>
      <c r="R7851" s="140"/>
      <c r="S7851" s="140"/>
      <c r="T7851" s="141"/>
    </row>
    <row r="7852" spans="17:20" ht="27.95" customHeight="1" x14ac:dyDescent="0.25">
      <c r="Q7852" s="140"/>
      <c r="R7852" s="140"/>
      <c r="S7852" s="140"/>
      <c r="T7852" s="141"/>
    </row>
    <row r="7853" spans="17:20" ht="27.95" customHeight="1" x14ac:dyDescent="0.25">
      <c r="Q7853" s="140"/>
      <c r="R7853" s="140"/>
      <c r="S7853" s="140"/>
      <c r="T7853" s="141"/>
    </row>
    <row r="7854" spans="17:20" ht="27.95" customHeight="1" x14ac:dyDescent="0.25">
      <c r="Q7854" s="140"/>
      <c r="R7854" s="140"/>
      <c r="S7854" s="140"/>
      <c r="T7854" s="141"/>
    </row>
    <row r="7855" spans="17:20" ht="27.95" customHeight="1" x14ac:dyDescent="0.25">
      <c r="Q7855" s="140"/>
      <c r="R7855" s="140"/>
      <c r="S7855" s="140"/>
      <c r="T7855" s="141"/>
    </row>
    <row r="7856" spans="17:20" ht="27.95" customHeight="1" x14ac:dyDescent="0.25">
      <c r="Q7856" s="140"/>
      <c r="R7856" s="140"/>
      <c r="S7856" s="140"/>
      <c r="T7856" s="141"/>
    </row>
    <row r="7857" spans="17:20" ht="27.95" customHeight="1" x14ac:dyDescent="0.25">
      <c r="Q7857" s="140"/>
      <c r="R7857" s="140"/>
      <c r="S7857" s="140"/>
      <c r="T7857" s="141"/>
    </row>
    <row r="7858" spans="17:20" ht="27.95" customHeight="1" x14ac:dyDescent="0.25">
      <c r="Q7858" s="140"/>
      <c r="R7858" s="140"/>
      <c r="S7858" s="140"/>
      <c r="T7858" s="141"/>
    </row>
    <row r="7859" spans="17:20" ht="27.95" customHeight="1" x14ac:dyDescent="0.25">
      <c r="Q7859" s="140"/>
      <c r="R7859" s="140"/>
      <c r="S7859" s="140"/>
      <c r="T7859" s="141"/>
    </row>
    <row r="7860" spans="17:20" ht="27.95" customHeight="1" x14ac:dyDescent="0.25">
      <c r="Q7860" s="140"/>
      <c r="R7860" s="140"/>
      <c r="S7860" s="140"/>
      <c r="T7860" s="141"/>
    </row>
    <row r="7861" spans="17:20" ht="27.95" customHeight="1" x14ac:dyDescent="0.25">
      <c r="Q7861" s="140"/>
      <c r="R7861" s="140"/>
      <c r="S7861" s="140"/>
      <c r="T7861" s="141"/>
    </row>
    <row r="7862" spans="17:20" ht="27.95" customHeight="1" x14ac:dyDescent="0.25">
      <c r="Q7862" s="140"/>
      <c r="R7862" s="140"/>
      <c r="S7862" s="140"/>
      <c r="T7862" s="141"/>
    </row>
    <row r="7863" spans="17:20" ht="27.95" customHeight="1" x14ac:dyDescent="0.25">
      <c r="Q7863" s="140"/>
      <c r="R7863" s="140"/>
      <c r="S7863" s="140"/>
      <c r="T7863" s="141"/>
    </row>
    <row r="7864" spans="17:20" ht="27.95" customHeight="1" x14ac:dyDescent="0.25">
      <c r="Q7864" s="140"/>
      <c r="R7864" s="140"/>
      <c r="S7864" s="140"/>
      <c r="T7864" s="141"/>
    </row>
    <row r="7865" spans="17:20" ht="27.95" customHeight="1" x14ac:dyDescent="0.25">
      <c r="Q7865" s="140"/>
      <c r="R7865" s="140"/>
      <c r="S7865" s="140"/>
      <c r="T7865" s="141"/>
    </row>
    <row r="7866" spans="17:20" ht="27.95" customHeight="1" x14ac:dyDescent="0.25">
      <c r="Q7866" s="140"/>
      <c r="R7866" s="140"/>
      <c r="S7866" s="140"/>
      <c r="T7866" s="141"/>
    </row>
    <row r="7867" spans="17:20" ht="27.95" customHeight="1" x14ac:dyDescent="0.25">
      <c r="Q7867" s="140"/>
      <c r="R7867" s="140"/>
      <c r="S7867" s="140"/>
      <c r="T7867" s="141"/>
    </row>
    <row r="7868" spans="17:20" ht="27.95" customHeight="1" x14ac:dyDescent="0.25">
      <c r="Q7868" s="140"/>
      <c r="R7868" s="140"/>
      <c r="S7868" s="140"/>
      <c r="T7868" s="141"/>
    </row>
    <row r="7869" spans="17:20" ht="27.95" customHeight="1" x14ac:dyDescent="0.25">
      <c r="Q7869" s="140"/>
      <c r="R7869" s="140"/>
      <c r="S7869" s="140"/>
      <c r="T7869" s="141"/>
    </row>
    <row r="7870" spans="17:20" ht="27.95" customHeight="1" x14ac:dyDescent="0.25">
      <c r="Q7870" s="140"/>
      <c r="R7870" s="140"/>
      <c r="S7870" s="140"/>
      <c r="T7870" s="141"/>
    </row>
    <row r="7871" spans="17:20" ht="27.95" customHeight="1" x14ac:dyDescent="0.25">
      <c r="Q7871" s="140"/>
      <c r="R7871" s="140"/>
      <c r="S7871" s="140"/>
      <c r="T7871" s="141"/>
    </row>
    <row r="7872" spans="17:20" ht="27.95" customHeight="1" x14ac:dyDescent="0.25">
      <c r="Q7872" s="140"/>
      <c r="R7872" s="140"/>
      <c r="S7872" s="140"/>
      <c r="T7872" s="141"/>
    </row>
    <row r="7873" spans="17:20" ht="27.95" customHeight="1" x14ac:dyDescent="0.25">
      <c r="Q7873" s="140"/>
      <c r="R7873" s="140"/>
      <c r="S7873" s="140"/>
      <c r="T7873" s="141"/>
    </row>
    <row r="7874" spans="17:20" ht="27.95" customHeight="1" x14ac:dyDescent="0.25">
      <c r="Q7874" s="140"/>
      <c r="R7874" s="140"/>
      <c r="S7874" s="140"/>
      <c r="T7874" s="141"/>
    </row>
    <row r="7875" spans="17:20" ht="27.95" customHeight="1" x14ac:dyDescent="0.25">
      <c r="Q7875" s="140"/>
      <c r="R7875" s="140"/>
      <c r="S7875" s="140"/>
      <c r="T7875" s="141"/>
    </row>
    <row r="7876" spans="17:20" ht="27.95" customHeight="1" x14ac:dyDescent="0.25">
      <c r="Q7876" s="140"/>
      <c r="R7876" s="140"/>
      <c r="S7876" s="140"/>
      <c r="T7876" s="141"/>
    </row>
    <row r="7877" spans="17:20" ht="27.95" customHeight="1" x14ac:dyDescent="0.25">
      <c r="Q7877" s="140"/>
      <c r="R7877" s="140"/>
      <c r="S7877" s="140"/>
      <c r="T7877" s="141"/>
    </row>
    <row r="7878" spans="17:20" ht="27.95" customHeight="1" x14ac:dyDescent="0.25">
      <c r="Q7878" s="140"/>
      <c r="R7878" s="140"/>
      <c r="S7878" s="140"/>
      <c r="T7878" s="141"/>
    </row>
    <row r="7879" spans="17:20" ht="27.95" customHeight="1" x14ac:dyDescent="0.25">
      <c r="Q7879" s="140"/>
      <c r="R7879" s="140"/>
      <c r="S7879" s="140"/>
      <c r="T7879" s="141"/>
    </row>
    <row r="7880" spans="17:20" ht="27.95" customHeight="1" x14ac:dyDescent="0.25">
      <c r="Q7880" s="140"/>
      <c r="R7880" s="140"/>
      <c r="S7880" s="140"/>
      <c r="T7880" s="141"/>
    </row>
    <row r="7881" spans="17:20" ht="27.95" customHeight="1" x14ac:dyDescent="0.25">
      <c r="Q7881" s="140"/>
      <c r="R7881" s="140"/>
      <c r="S7881" s="140"/>
      <c r="T7881" s="141"/>
    </row>
    <row r="7882" spans="17:20" ht="27.95" customHeight="1" x14ac:dyDescent="0.25">
      <c r="Q7882" s="140"/>
      <c r="R7882" s="140"/>
      <c r="S7882" s="140"/>
      <c r="T7882" s="141"/>
    </row>
    <row r="7883" spans="17:20" ht="27.95" customHeight="1" x14ac:dyDescent="0.25">
      <c r="Q7883" s="140"/>
      <c r="R7883" s="140"/>
      <c r="S7883" s="140"/>
      <c r="T7883" s="141"/>
    </row>
    <row r="7884" spans="17:20" ht="27.95" customHeight="1" x14ac:dyDescent="0.25">
      <c r="Q7884" s="140"/>
      <c r="R7884" s="140"/>
      <c r="S7884" s="140"/>
      <c r="T7884" s="141"/>
    </row>
    <row r="7885" spans="17:20" ht="27.95" customHeight="1" x14ac:dyDescent="0.25">
      <c r="Q7885" s="140"/>
      <c r="R7885" s="140"/>
      <c r="S7885" s="140"/>
      <c r="T7885" s="141"/>
    </row>
    <row r="7886" spans="17:20" ht="27.95" customHeight="1" x14ac:dyDescent="0.25">
      <c r="Q7886" s="140"/>
      <c r="R7886" s="140"/>
      <c r="S7886" s="140"/>
      <c r="T7886" s="141"/>
    </row>
    <row r="7887" spans="17:20" ht="27.95" customHeight="1" x14ac:dyDescent="0.25">
      <c r="Q7887" s="140"/>
      <c r="R7887" s="140"/>
      <c r="S7887" s="140"/>
      <c r="T7887" s="141"/>
    </row>
    <row r="7888" spans="17:20" ht="27.95" customHeight="1" x14ac:dyDescent="0.25">
      <c r="Q7888" s="140"/>
      <c r="R7888" s="140"/>
      <c r="S7888" s="140"/>
      <c r="T7888" s="141"/>
    </row>
    <row r="7889" spans="17:20" ht="27.95" customHeight="1" x14ac:dyDescent="0.25">
      <c r="Q7889" s="140"/>
      <c r="R7889" s="140"/>
      <c r="S7889" s="140"/>
      <c r="T7889" s="141"/>
    </row>
    <row r="7890" spans="17:20" ht="27.95" customHeight="1" x14ac:dyDescent="0.25">
      <c r="Q7890" s="140"/>
      <c r="R7890" s="140"/>
      <c r="S7890" s="140"/>
      <c r="T7890" s="141"/>
    </row>
    <row r="7891" spans="17:20" ht="27.95" customHeight="1" x14ac:dyDescent="0.25">
      <c r="Q7891" s="140"/>
      <c r="R7891" s="140"/>
      <c r="S7891" s="140"/>
      <c r="T7891" s="141"/>
    </row>
    <row r="7892" spans="17:20" ht="27.95" customHeight="1" x14ac:dyDescent="0.25">
      <c r="Q7892" s="140"/>
      <c r="R7892" s="140"/>
      <c r="S7892" s="140"/>
      <c r="T7892" s="141"/>
    </row>
    <row r="7893" spans="17:20" ht="27.95" customHeight="1" x14ac:dyDescent="0.25">
      <c r="Q7893" s="140"/>
      <c r="R7893" s="140"/>
      <c r="S7893" s="140"/>
      <c r="T7893" s="141"/>
    </row>
    <row r="7894" spans="17:20" ht="27.95" customHeight="1" x14ac:dyDescent="0.25">
      <c r="Q7894" s="140"/>
      <c r="R7894" s="140"/>
      <c r="S7894" s="140"/>
      <c r="T7894" s="141"/>
    </row>
    <row r="7895" spans="17:20" ht="27.95" customHeight="1" x14ac:dyDescent="0.25">
      <c r="Q7895" s="140"/>
      <c r="R7895" s="140"/>
      <c r="S7895" s="140"/>
      <c r="T7895" s="141"/>
    </row>
    <row r="7896" spans="17:20" ht="27.95" customHeight="1" x14ac:dyDescent="0.25">
      <c r="Q7896" s="140"/>
      <c r="R7896" s="140"/>
      <c r="S7896" s="140"/>
      <c r="T7896" s="141"/>
    </row>
    <row r="7897" spans="17:20" ht="27.95" customHeight="1" x14ac:dyDescent="0.25">
      <c r="Q7897" s="140"/>
      <c r="R7897" s="140"/>
      <c r="S7897" s="140"/>
      <c r="T7897" s="141"/>
    </row>
    <row r="7898" spans="17:20" ht="27.95" customHeight="1" x14ac:dyDescent="0.25">
      <c r="Q7898" s="140"/>
      <c r="R7898" s="140"/>
      <c r="S7898" s="140"/>
      <c r="T7898" s="141"/>
    </row>
    <row r="7899" spans="17:20" ht="27.95" customHeight="1" x14ac:dyDescent="0.25">
      <c r="Q7899" s="140"/>
      <c r="R7899" s="140"/>
      <c r="S7899" s="140"/>
      <c r="T7899" s="141"/>
    </row>
    <row r="7900" spans="17:20" ht="27.95" customHeight="1" x14ac:dyDescent="0.25">
      <c r="Q7900" s="140"/>
      <c r="R7900" s="140"/>
      <c r="S7900" s="140"/>
      <c r="T7900" s="141"/>
    </row>
    <row r="7901" spans="17:20" ht="27.95" customHeight="1" x14ac:dyDescent="0.25">
      <c r="Q7901" s="140"/>
      <c r="R7901" s="140"/>
      <c r="S7901" s="140"/>
      <c r="T7901" s="141"/>
    </row>
    <row r="7902" spans="17:20" ht="27.95" customHeight="1" x14ac:dyDescent="0.25">
      <c r="Q7902" s="140"/>
      <c r="R7902" s="140"/>
      <c r="S7902" s="140"/>
      <c r="T7902" s="141"/>
    </row>
    <row r="7903" spans="17:20" ht="27.95" customHeight="1" x14ac:dyDescent="0.25">
      <c r="Q7903" s="140"/>
      <c r="R7903" s="140"/>
      <c r="S7903" s="140"/>
      <c r="T7903" s="141"/>
    </row>
    <row r="7904" spans="17:20" ht="27.95" customHeight="1" x14ac:dyDescent="0.25">
      <c r="Q7904" s="140"/>
      <c r="R7904" s="140"/>
      <c r="S7904" s="140"/>
      <c r="T7904" s="141"/>
    </row>
    <row r="7905" spans="17:20" ht="27.95" customHeight="1" x14ac:dyDescent="0.25">
      <c r="Q7905" s="140"/>
      <c r="R7905" s="140"/>
      <c r="S7905" s="140"/>
      <c r="T7905" s="141"/>
    </row>
    <row r="7906" spans="17:20" ht="27.95" customHeight="1" x14ac:dyDescent="0.25">
      <c r="Q7906" s="140"/>
      <c r="R7906" s="140"/>
      <c r="S7906" s="140"/>
      <c r="T7906" s="141"/>
    </row>
    <row r="7907" spans="17:20" ht="27.95" customHeight="1" x14ac:dyDescent="0.25">
      <c r="Q7907" s="140"/>
      <c r="R7907" s="140"/>
      <c r="S7907" s="140"/>
      <c r="T7907" s="141"/>
    </row>
    <row r="7908" spans="17:20" ht="27.95" customHeight="1" x14ac:dyDescent="0.25">
      <c r="Q7908" s="140"/>
      <c r="R7908" s="140"/>
      <c r="S7908" s="140"/>
      <c r="T7908" s="141"/>
    </row>
    <row r="7909" spans="17:20" ht="27.95" customHeight="1" x14ac:dyDescent="0.25">
      <c r="Q7909" s="140"/>
      <c r="R7909" s="140"/>
      <c r="S7909" s="140"/>
      <c r="T7909" s="141"/>
    </row>
    <row r="7910" spans="17:20" ht="27.95" customHeight="1" x14ac:dyDescent="0.25">
      <c r="Q7910" s="140"/>
      <c r="R7910" s="140"/>
      <c r="S7910" s="140"/>
      <c r="T7910" s="141"/>
    </row>
    <row r="7911" spans="17:20" ht="27.95" customHeight="1" x14ac:dyDescent="0.25">
      <c r="Q7911" s="140"/>
      <c r="R7911" s="140"/>
      <c r="S7911" s="140"/>
      <c r="T7911" s="141"/>
    </row>
    <row r="7912" spans="17:20" ht="27.95" customHeight="1" x14ac:dyDescent="0.25">
      <c r="Q7912" s="140"/>
      <c r="R7912" s="140"/>
      <c r="S7912" s="140"/>
      <c r="T7912" s="141"/>
    </row>
    <row r="7913" spans="17:20" ht="27.95" customHeight="1" x14ac:dyDescent="0.25">
      <c r="Q7913" s="140"/>
      <c r="R7913" s="140"/>
      <c r="S7913" s="140"/>
      <c r="T7913" s="141"/>
    </row>
    <row r="7914" spans="17:20" ht="27.95" customHeight="1" x14ac:dyDescent="0.25">
      <c r="Q7914" s="140"/>
      <c r="R7914" s="140"/>
      <c r="S7914" s="140"/>
      <c r="T7914" s="141"/>
    </row>
    <row r="7915" spans="17:20" ht="27.95" customHeight="1" x14ac:dyDescent="0.25">
      <c r="Q7915" s="140"/>
      <c r="R7915" s="140"/>
      <c r="S7915" s="140"/>
      <c r="T7915" s="141"/>
    </row>
    <row r="7916" spans="17:20" ht="27.95" customHeight="1" x14ac:dyDescent="0.25">
      <c r="Q7916" s="140"/>
      <c r="R7916" s="140"/>
      <c r="S7916" s="140"/>
      <c r="T7916" s="141"/>
    </row>
    <row r="7917" spans="17:20" ht="27.95" customHeight="1" x14ac:dyDescent="0.25">
      <c r="Q7917" s="140"/>
      <c r="R7917" s="140"/>
      <c r="S7917" s="140"/>
      <c r="T7917" s="141"/>
    </row>
    <row r="7918" spans="17:20" ht="27.95" customHeight="1" x14ac:dyDescent="0.25">
      <c r="Q7918" s="140"/>
      <c r="R7918" s="140"/>
      <c r="S7918" s="140"/>
      <c r="T7918" s="141"/>
    </row>
    <row r="7919" spans="17:20" ht="27.95" customHeight="1" x14ac:dyDescent="0.25">
      <c r="Q7919" s="140"/>
      <c r="R7919" s="140"/>
      <c r="S7919" s="140"/>
      <c r="T7919" s="141"/>
    </row>
    <row r="7920" spans="17:20" ht="27.95" customHeight="1" x14ac:dyDescent="0.25">
      <c r="Q7920" s="140"/>
      <c r="R7920" s="140"/>
      <c r="S7920" s="140"/>
      <c r="T7920" s="141"/>
    </row>
    <row r="7921" spans="17:20" ht="27.95" customHeight="1" x14ac:dyDescent="0.25">
      <c r="Q7921" s="140"/>
      <c r="R7921" s="140"/>
      <c r="S7921" s="140"/>
      <c r="T7921" s="141"/>
    </row>
    <row r="7922" spans="17:20" ht="27.95" customHeight="1" x14ac:dyDescent="0.25">
      <c r="Q7922" s="140"/>
      <c r="R7922" s="140"/>
      <c r="S7922" s="140"/>
      <c r="T7922" s="141"/>
    </row>
    <row r="7923" spans="17:20" ht="27.95" customHeight="1" x14ac:dyDescent="0.25">
      <c r="Q7923" s="140"/>
      <c r="R7923" s="140"/>
      <c r="S7923" s="140"/>
      <c r="T7923" s="141"/>
    </row>
    <row r="7924" spans="17:20" ht="27.95" customHeight="1" x14ac:dyDescent="0.25">
      <c r="Q7924" s="140"/>
      <c r="R7924" s="140"/>
      <c r="S7924" s="140"/>
      <c r="T7924" s="141"/>
    </row>
    <row r="7925" spans="17:20" ht="27.95" customHeight="1" x14ac:dyDescent="0.25">
      <c r="Q7925" s="140"/>
      <c r="R7925" s="140"/>
      <c r="S7925" s="140"/>
      <c r="T7925" s="141"/>
    </row>
    <row r="7926" spans="17:20" ht="27.95" customHeight="1" x14ac:dyDescent="0.25">
      <c r="Q7926" s="140"/>
      <c r="R7926" s="140"/>
      <c r="S7926" s="140"/>
      <c r="T7926" s="141"/>
    </row>
    <row r="7927" spans="17:20" ht="27.95" customHeight="1" x14ac:dyDescent="0.25">
      <c r="Q7927" s="140"/>
      <c r="R7927" s="140"/>
      <c r="S7927" s="140"/>
      <c r="T7927" s="141"/>
    </row>
    <row r="7928" spans="17:20" ht="27.95" customHeight="1" x14ac:dyDescent="0.25">
      <c r="Q7928" s="140"/>
      <c r="R7928" s="140"/>
      <c r="S7928" s="140"/>
      <c r="T7928" s="141"/>
    </row>
    <row r="7929" spans="17:20" ht="27.95" customHeight="1" x14ac:dyDescent="0.25">
      <c r="Q7929" s="140"/>
      <c r="R7929" s="140"/>
      <c r="S7929" s="140"/>
      <c r="T7929" s="141"/>
    </row>
    <row r="7930" spans="17:20" ht="27.95" customHeight="1" x14ac:dyDescent="0.25">
      <c r="Q7930" s="140"/>
      <c r="R7930" s="140"/>
      <c r="S7930" s="140"/>
      <c r="T7930" s="141"/>
    </row>
    <row r="7931" spans="17:20" ht="27.95" customHeight="1" x14ac:dyDescent="0.25">
      <c r="Q7931" s="140"/>
      <c r="R7931" s="140"/>
      <c r="S7931" s="140"/>
      <c r="T7931" s="141"/>
    </row>
    <row r="7932" spans="17:20" ht="27.95" customHeight="1" x14ac:dyDescent="0.25">
      <c r="Q7932" s="140"/>
      <c r="R7932" s="140"/>
      <c r="S7932" s="140"/>
      <c r="T7932" s="141"/>
    </row>
    <row r="7933" spans="17:20" ht="27.95" customHeight="1" x14ac:dyDescent="0.25">
      <c r="Q7933" s="140"/>
      <c r="R7933" s="140"/>
      <c r="S7933" s="140"/>
      <c r="T7933" s="141"/>
    </row>
    <row r="7934" spans="17:20" ht="27.95" customHeight="1" x14ac:dyDescent="0.25">
      <c r="Q7934" s="140"/>
      <c r="R7934" s="140"/>
      <c r="S7934" s="140"/>
      <c r="T7934" s="141"/>
    </row>
    <row r="7935" spans="17:20" ht="27.95" customHeight="1" x14ac:dyDescent="0.25">
      <c r="Q7935" s="140"/>
      <c r="R7935" s="140"/>
      <c r="S7935" s="140"/>
      <c r="T7935" s="141"/>
    </row>
    <row r="7936" spans="17:20" ht="27.95" customHeight="1" x14ac:dyDescent="0.25">
      <c r="Q7936" s="140"/>
      <c r="R7936" s="140"/>
      <c r="S7936" s="140"/>
      <c r="T7936" s="141"/>
    </row>
    <row r="7937" spans="17:20" ht="27.95" customHeight="1" x14ac:dyDescent="0.25">
      <c r="Q7937" s="140"/>
      <c r="R7937" s="140"/>
      <c r="S7937" s="140"/>
      <c r="T7937" s="141"/>
    </row>
    <row r="7938" spans="17:20" ht="27.95" customHeight="1" x14ac:dyDescent="0.25">
      <c r="Q7938" s="140"/>
      <c r="R7938" s="140"/>
      <c r="S7938" s="140"/>
      <c r="T7938" s="141"/>
    </row>
    <row r="7939" spans="17:20" ht="27.95" customHeight="1" x14ac:dyDescent="0.25">
      <c r="Q7939" s="140"/>
      <c r="R7939" s="140"/>
      <c r="S7939" s="140"/>
      <c r="T7939" s="141"/>
    </row>
    <row r="7940" spans="17:20" ht="27.95" customHeight="1" x14ac:dyDescent="0.25">
      <c r="Q7940" s="140"/>
      <c r="R7940" s="140"/>
      <c r="S7940" s="140"/>
      <c r="T7940" s="141"/>
    </row>
    <row r="7941" spans="17:20" ht="27.95" customHeight="1" x14ac:dyDescent="0.25">
      <c r="Q7941" s="140"/>
      <c r="R7941" s="140"/>
      <c r="S7941" s="140"/>
      <c r="T7941" s="141"/>
    </row>
    <row r="7942" spans="17:20" ht="27.95" customHeight="1" x14ac:dyDescent="0.25">
      <c r="Q7942" s="140"/>
      <c r="R7942" s="140"/>
      <c r="S7942" s="140"/>
      <c r="T7942" s="141"/>
    </row>
    <row r="7943" spans="17:20" ht="27.95" customHeight="1" x14ac:dyDescent="0.25">
      <c r="Q7943" s="140"/>
      <c r="R7943" s="140"/>
      <c r="S7943" s="140"/>
      <c r="T7943" s="141"/>
    </row>
    <row r="7944" spans="17:20" ht="27.95" customHeight="1" x14ac:dyDescent="0.25">
      <c r="Q7944" s="140"/>
      <c r="R7944" s="140"/>
      <c r="S7944" s="140"/>
      <c r="T7944" s="141"/>
    </row>
    <row r="7945" spans="17:20" ht="27.95" customHeight="1" x14ac:dyDescent="0.25">
      <c r="Q7945" s="140"/>
      <c r="R7945" s="140"/>
      <c r="S7945" s="140"/>
      <c r="T7945" s="141"/>
    </row>
    <row r="7946" spans="17:20" ht="27.95" customHeight="1" x14ac:dyDescent="0.25">
      <c r="Q7946" s="140"/>
      <c r="R7946" s="140"/>
      <c r="S7946" s="140"/>
      <c r="T7946" s="141"/>
    </row>
    <row r="7947" spans="17:20" ht="27.95" customHeight="1" x14ac:dyDescent="0.25">
      <c r="Q7947" s="140"/>
      <c r="R7947" s="140"/>
      <c r="S7947" s="140"/>
      <c r="T7947" s="141"/>
    </row>
    <row r="7948" spans="17:20" ht="27.95" customHeight="1" x14ac:dyDescent="0.25">
      <c r="Q7948" s="140"/>
      <c r="R7948" s="140"/>
      <c r="S7948" s="140"/>
      <c r="T7948" s="141"/>
    </row>
    <row r="7949" spans="17:20" ht="27.95" customHeight="1" x14ac:dyDescent="0.25">
      <c r="Q7949" s="140"/>
      <c r="R7949" s="140"/>
      <c r="S7949" s="140"/>
      <c r="T7949" s="141"/>
    </row>
    <row r="7950" spans="17:20" ht="27.95" customHeight="1" x14ac:dyDescent="0.25">
      <c r="Q7950" s="140"/>
      <c r="R7950" s="140"/>
      <c r="S7950" s="140"/>
      <c r="T7950" s="141"/>
    </row>
    <row r="7951" spans="17:20" ht="27.95" customHeight="1" x14ac:dyDescent="0.25">
      <c r="Q7951" s="140"/>
      <c r="R7951" s="140"/>
      <c r="S7951" s="140"/>
      <c r="T7951" s="141"/>
    </row>
    <row r="7952" spans="17:20" ht="27.95" customHeight="1" x14ac:dyDescent="0.25">
      <c r="Q7952" s="140"/>
      <c r="R7952" s="140"/>
      <c r="S7952" s="140"/>
      <c r="T7952" s="141"/>
    </row>
    <row r="7953" spans="17:20" ht="27.95" customHeight="1" x14ac:dyDescent="0.25">
      <c r="Q7953" s="140"/>
      <c r="R7953" s="140"/>
      <c r="S7953" s="140"/>
      <c r="T7953" s="141"/>
    </row>
    <row r="7954" spans="17:20" ht="27.95" customHeight="1" x14ac:dyDescent="0.25">
      <c r="Q7954" s="140"/>
      <c r="R7954" s="140"/>
      <c r="S7954" s="140"/>
      <c r="T7954" s="141"/>
    </row>
    <row r="7955" spans="17:20" ht="27.95" customHeight="1" x14ac:dyDescent="0.25">
      <c r="Q7955" s="140"/>
      <c r="R7955" s="140"/>
      <c r="S7955" s="140"/>
      <c r="T7955" s="141"/>
    </row>
    <row r="7956" spans="17:20" ht="27.95" customHeight="1" x14ac:dyDescent="0.25">
      <c r="Q7956" s="140"/>
      <c r="R7956" s="140"/>
      <c r="S7956" s="140"/>
      <c r="T7956" s="141"/>
    </row>
    <row r="7957" spans="17:20" ht="27.95" customHeight="1" x14ac:dyDescent="0.25">
      <c r="Q7957" s="140"/>
      <c r="R7957" s="140"/>
      <c r="S7957" s="140"/>
      <c r="T7957" s="141"/>
    </row>
    <row r="7958" spans="17:20" ht="27.95" customHeight="1" x14ac:dyDescent="0.25">
      <c r="Q7958" s="140"/>
      <c r="R7958" s="140"/>
      <c r="S7958" s="140"/>
      <c r="T7958" s="141"/>
    </row>
    <row r="7959" spans="17:20" ht="27.95" customHeight="1" x14ac:dyDescent="0.25">
      <c r="Q7959" s="140"/>
      <c r="R7959" s="140"/>
      <c r="S7959" s="140"/>
      <c r="T7959" s="141"/>
    </row>
    <row r="7960" spans="17:20" ht="27.95" customHeight="1" x14ac:dyDescent="0.25">
      <c r="Q7960" s="140"/>
      <c r="R7960" s="140"/>
      <c r="S7960" s="140"/>
      <c r="T7960" s="141"/>
    </row>
    <row r="7961" spans="17:20" ht="27.95" customHeight="1" x14ac:dyDescent="0.25">
      <c r="Q7961" s="140"/>
      <c r="R7961" s="140"/>
      <c r="S7961" s="140"/>
      <c r="T7961" s="141"/>
    </row>
    <row r="7962" spans="17:20" ht="27.95" customHeight="1" x14ac:dyDescent="0.25">
      <c r="Q7962" s="140"/>
      <c r="R7962" s="140"/>
      <c r="S7962" s="140"/>
      <c r="T7962" s="141"/>
    </row>
    <row r="7963" spans="17:20" ht="27.95" customHeight="1" x14ac:dyDescent="0.25">
      <c r="Q7963" s="140"/>
      <c r="R7963" s="140"/>
      <c r="S7963" s="140"/>
      <c r="T7963" s="141"/>
    </row>
    <row r="7964" spans="17:20" ht="27.95" customHeight="1" x14ac:dyDescent="0.25">
      <c r="Q7964" s="140"/>
      <c r="R7964" s="140"/>
      <c r="S7964" s="140"/>
      <c r="T7964" s="141"/>
    </row>
    <row r="7965" spans="17:20" ht="27.95" customHeight="1" x14ac:dyDescent="0.25">
      <c r="Q7965" s="140"/>
      <c r="R7965" s="140"/>
      <c r="S7965" s="140"/>
      <c r="T7965" s="141"/>
    </row>
    <row r="7966" spans="17:20" ht="27.95" customHeight="1" x14ac:dyDescent="0.25">
      <c r="Q7966" s="140"/>
      <c r="R7966" s="140"/>
      <c r="S7966" s="140"/>
      <c r="T7966" s="141"/>
    </row>
    <row r="7967" spans="17:20" ht="27.95" customHeight="1" x14ac:dyDescent="0.25">
      <c r="Q7967" s="140"/>
      <c r="R7967" s="140"/>
      <c r="S7967" s="140"/>
      <c r="T7967" s="141"/>
    </row>
    <row r="7968" spans="17:20" ht="27.95" customHeight="1" x14ac:dyDescent="0.25">
      <c r="Q7968" s="140"/>
      <c r="R7968" s="140"/>
      <c r="S7968" s="140"/>
      <c r="T7968" s="141"/>
    </row>
    <row r="7969" spans="17:20" ht="27.95" customHeight="1" x14ac:dyDescent="0.25">
      <c r="Q7969" s="140"/>
      <c r="R7969" s="140"/>
      <c r="S7969" s="140"/>
      <c r="T7969" s="141"/>
    </row>
    <row r="7970" spans="17:20" ht="27.95" customHeight="1" x14ac:dyDescent="0.25">
      <c r="Q7970" s="140"/>
      <c r="R7970" s="140"/>
      <c r="S7970" s="140"/>
      <c r="T7970" s="141"/>
    </row>
    <row r="7971" spans="17:20" ht="27.95" customHeight="1" x14ac:dyDescent="0.25">
      <c r="Q7971" s="140"/>
      <c r="R7971" s="140"/>
      <c r="S7971" s="140"/>
      <c r="T7971" s="141"/>
    </row>
    <row r="7972" spans="17:20" ht="27.95" customHeight="1" x14ac:dyDescent="0.25">
      <c r="Q7972" s="140"/>
      <c r="R7972" s="140"/>
      <c r="S7972" s="140"/>
      <c r="T7972" s="141"/>
    </row>
    <row r="7973" spans="17:20" ht="27.95" customHeight="1" x14ac:dyDescent="0.25">
      <c r="Q7973" s="140"/>
      <c r="R7973" s="140"/>
      <c r="S7973" s="140"/>
      <c r="T7973" s="141"/>
    </row>
    <row r="7974" spans="17:20" ht="27.95" customHeight="1" x14ac:dyDescent="0.25">
      <c r="Q7974" s="140"/>
      <c r="R7974" s="140"/>
      <c r="S7974" s="140"/>
      <c r="T7974" s="141"/>
    </row>
    <row r="7975" spans="17:20" ht="27.95" customHeight="1" x14ac:dyDescent="0.25">
      <c r="Q7975" s="140"/>
      <c r="R7975" s="140"/>
      <c r="S7975" s="140"/>
      <c r="T7975" s="141"/>
    </row>
    <row r="7976" spans="17:20" ht="27.95" customHeight="1" x14ac:dyDescent="0.25">
      <c r="Q7976" s="140"/>
      <c r="R7976" s="140"/>
      <c r="S7976" s="140"/>
      <c r="T7976" s="141"/>
    </row>
    <row r="7977" spans="17:20" ht="27.95" customHeight="1" x14ac:dyDescent="0.25">
      <c r="Q7977" s="140"/>
      <c r="R7977" s="140"/>
      <c r="S7977" s="140"/>
      <c r="T7977" s="141"/>
    </row>
    <row r="7978" spans="17:20" ht="27.95" customHeight="1" x14ac:dyDescent="0.25">
      <c r="Q7978" s="140"/>
      <c r="R7978" s="140"/>
      <c r="S7978" s="140"/>
      <c r="T7978" s="141"/>
    </row>
    <row r="7979" spans="17:20" ht="27.95" customHeight="1" x14ac:dyDescent="0.25">
      <c r="Q7979" s="140"/>
      <c r="R7979" s="140"/>
      <c r="S7979" s="140"/>
      <c r="T7979" s="141"/>
    </row>
    <row r="7980" spans="17:20" ht="27.95" customHeight="1" x14ac:dyDescent="0.25">
      <c r="Q7980" s="140"/>
      <c r="R7980" s="140"/>
      <c r="S7980" s="140"/>
      <c r="T7980" s="141"/>
    </row>
    <row r="7981" spans="17:20" ht="27.95" customHeight="1" x14ac:dyDescent="0.25">
      <c r="Q7981" s="140"/>
      <c r="R7981" s="140"/>
      <c r="S7981" s="140"/>
      <c r="T7981" s="141"/>
    </row>
    <row r="7982" spans="17:20" ht="27.95" customHeight="1" x14ac:dyDescent="0.25">
      <c r="Q7982" s="140"/>
      <c r="R7982" s="140"/>
      <c r="S7982" s="140"/>
      <c r="T7982" s="141"/>
    </row>
    <row r="7983" spans="17:20" ht="27.95" customHeight="1" x14ac:dyDescent="0.25">
      <c r="Q7983" s="140"/>
      <c r="R7983" s="140"/>
      <c r="S7983" s="140"/>
      <c r="T7983" s="141"/>
    </row>
    <row r="7984" spans="17:20" ht="27.95" customHeight="1" x14ac:dyDescent="0.25">
      <c r="Q7984" s="140"/>
      <c r="R7984" s="140"/>
      <c r="S7984" s="140"/>
      <c r="T7984" s="141"/>
    </row>
    <row r="7985" spans="17:20" ht="27.95" customHeight="1" x14ac:dyDescent="0.25">
      <c r="Q7985" s="140"/>
      <c r="R7985" s="140"/>
      <c r="S7985" s="140"/>
      <c r="T7985" s="141"/>
    </row>
    <row r="7986" spans="17:20" ht="27.95" customHeight="1" x14ac:dyDescent="0.25">
      <c r="Q7986" s="140"/>
      <c r="R7986" s="140"/>
      <c r="S7986" s="140"/>
      <c r="T7986" s="141"/>
    </row>
    <row r="7987" spans="17:20" ht="27.95" customHeight="1" x14ac:dyDescent="0.25">
      <c r="Q7987" s="140"/>
      <c r="R7987" s="140"/>
      <c r="S7987" s="140"/>
      <c r="T7987" s="141"/>
    </row>
    <row r="7988" spans="17:20" ht="27.95" customHeight="1" x14ac:dyDescent="0.25">
      <c r="Q7988" s="140"/>
      <c r="R7988" s="140"/>
      <c r="S7988" s="140"/>
      <c r="T7988" s="141"/>
    </row>
    <row r="7989" spans="17:20" ht="27.95" customHeight="1" x14ac:dyDescent="0.25">
      <c r="Q7989" s="140"/>
      <c r="R7989" s="140"/>
      <c r="S7989" s="140"/>
      <c r="T7989" s="141"/>
    </row>
    <row r="7990" spans="17:20" ht="27.95" customHeight="1" x14ac:dyDescent="0.25">
      <c r="Q7990" s="140"/>
      <c r="R7990" s="140"/>
      <c r="S7990" s="140"/>
      <c r="T7990" s="141"/>
    </row>
    <row r="7991" spans="17:20" ht="27.95" customHeight="1" x14ac:dyDescent="0.25">
      <c r="Q7991" s="140"/>
      <c r="R7991" s="140"/>
      <c r="S7991" s="140"/>
      <c r="T7991" s="141"/>
    </row>
    <row r="7992" spans="17:20" ht="27.95" customHeight="1" x14ac:dyDescent="0.25">
      <c r="Q7992" s="140"/>
      <c r="R7992" s="140"/>
      <c r="S7992" s="140"/>
      <c r="T7992" s="141"/>
    </row>
    <row r="7993" spans="17:20" ht="27.95" customHeight="1" x14ac:dyDescent="0.25">
      <c r="Q7993" s="140"/>
      <c r="R7993" s="140"/>
      <c r="S7993" s="140"/>
      <c r="T7993" s="141"/>
    </row>
    <row r="7994" spans="17:20" ht="27.95" customHeight="1" x14ac:dyDescent="0.25">
      <c r="Q7994" s="140"/>
      <c r="R7994" s="140"/>
      <c r="S7994" s="140"/>
      <c r="T7994" s="141"/>
    </row>
    <row r="7995" spans="17:20" ht="27.95" customHeight="1" x14ac:dyDescent="0.25">
      <c r="Q7995" s="140"/>
      <c r="R7995" s="140"/>
      <c r="S7995" s="140"/>
      <c r="T7995" s="141"/>
    </row>
    <row r="7996" spans="17:20" ht="27.95" customHeight="1" x14ac:dyDescent="0.25">
      <c r="Q7996" s="140"/>
      <c r="R7996" s="140"/>
      <c r="S7996" s="140"/>
      <c r="T7996" s="141"/>
    </row>
    <row r="7997" spans="17:20" ht="27.95" customHeight="1" x14ac:dyDescent="0.25">
      <c r="Q7997" s="140"/>
      <c r="R7997" s="140"/>
      <c r="S7997" s="140"/>
      <c r="T7997" s="141"/>
    </row>
    <row r="7998" spans="17:20" ht="27.95" customHeight="1" x14ac:dyDescent="0.25">
      <c r="Q7998" s="140"/>
      <c r="R7998" s="140"/>
      <c r="S7998" s="140"/>
      <c r="T7998" s="141"/>
    </row>
    <row r="7999" spans="17:20" ht="27.95" customHeight="1" x14ac:dyDescent="0.25">
      <c r="Q7999" s="140"/>
      <c r="R7999" s="140"/>
      <c r="S7999" s="140"/>
      <c r="T7999" s="141"/>
    </row>
    <row r="8000" spans="17:20" ht="27.95" customHeight="1" x14ac:dyDescent="0.25">
      <c r="Q8000" s="140"/>
      <c r="R8000" s="140"/>
      <c r="S8000" s="140"/>
      <c r="T8000" s="141"/>
    </row>
    <row r="8001" spans="17:20" ht="27.95" customHeight="1" x14ac:dyDescent="0.25">
      <c r="Q8001" s="140"/>
      <c r="R8001" s="140"/>
      <c r="S8001" s="140"/>
      <c r="T8001" s="141"/>
    </row>
    <row r="8002" spans="17:20" ht="27.95" customHeight="1" x14ac:dyDescent="0.25">
      <c r="Q8002" s="140"/>
      <c r="R8002" s="140"/>
      <c r="S8002" s="140"/>
      <c r="T8002" s="141"/>
    </row>
    <row r="8003" spans="17:20" ht="27.95" customHeight="1" x14ac:dyDescent="0.25">
      <c r="Q8003" s="140"/>
      <c r="R8003" s="140"/>
      <c r="S8003" s="140"/>
      <c r="T8003" s="141"/>
    </row>
    <row r="8004" spans="17:20" ht="27.95" customHeight="1" x14ac:dyDescent="0.25">
      <c r="Q8004" s="140"/>
      <c r="R8004" s="140"/>
      <c r="S8004" s="140"/>
      <c r="T8004" s="141"/>
    </row>
    <row r="8005" spans="17:20" ht="27.95" customHeight="1" x14ac:dyDescent="0.25">
      <c r="Q8005" s="140"/>
      <c r="R8005" s="140"/>
      <c r="S8005" s="140"/>
      <c r="T8005" s="141"/>
    </row>
    <row r="8006" spans="17:20" ht="27.95" customHeight="1" x14ac:dyDescent="0.25">
      <c r="Q8006" s="140"/>
      <c r="R8006" s="140"/>
      <c r="S8006" s="140"/>
      <c r="T8006" s="141"/>
    </row>
    <row r="8007" spans="17:20" ht="27.95" customHeight="1" x14ac:dyDescent="0.25">
      <c r="Q8007" s="140"/>
      <c r="R8007" s="140"/>
      <c r="S8007" s="140"/>
      <c r="T8007" s="141"/>
    </row>
    <row r="8008" spans="17:20" ht="27.95" customHeight="1" x14ac:dyDescent="0.25">
      <c r="Q8008" s="140"/>
      <c r="R8008" s="140"/>
      <c r="S8008" s="140"/>
      <c r="T8008" s="141"/>
    </row>
    <row r="8009" spans="17:20" ht="27.95" customHeight="1" x14ac:dyDescent="0.25">
      <c r="Q8009" s="140"/>
      <c r="R8009" s="140"/>
      <c r="S8009" s="140"/>
      <c r="T8009" s="141"/>
    </row>
    <row r="8010" spans="17:20" ht="27.95" customHeight="1" x14ac:dyDescent="0.25">
      <c r="Q8010" s="140"/>
      <c r="R8010" s="140"/>
      <c r="S8010" s="140"/>
      <c r="T8010" s="141"/>
    </row>
    <row r="8011" spans="17:20" ht="27.95" customHeight="1" x14ac:dyDescent="0.25">
      <c r="Q8011" s="140"/>
      <c r="R8011" s="140"/>
      <c r="S8011" s="140"/>
      <c r="T8011" s="141"/>
    </row>
    <row r="8012" spans="17:20" ht="27.95" customHeight="1" x14ac:dyDescent="0.25">
      <c r="Q8012" s="140"/>
      <c r="R8012" s="140"/>
      <c r="S8012" s="140"/>
      <c r="T8012" s="141"/>
    </row>
    <row r="8013" spans="17:20" ht="27.95" customHeight="1" x14ac:dyDescent="0.25">
      <c r="Q8013" s="140"/>
      <c r="R8013" s="140"/>
      <c r="S8013" s="140"/>
      <c r="T8013" s="141"/>
    </row>
    <row r="8014" spans="17:20" ht="27.95" customHeight="1" x14ac:dyDescent="0.25">
      <c r="Q8014" s="140"/>
      <c r="R8014" s="140"/>
      <c r="S8014" s="140"/>
      <c r="T8014" s="141"/>
    </row>
    <row r="8015" spans="17:20" ht="27.95" customHeight="1" x14ac:dyDescent="0.25">
      <c r="Q8015" s="140"/>
      <c r="R8015" s="140"/>
      <c r="S8015" s="140"/>
      <c r="T8015" s="141"/>
    </row>
    <row r="8016" spans="17:20" ht="27.95" customHeight="1" x14ac:dyDescent="0.25">
      <c r="Q8016" s="140"/>
      <c r="R8016" s="140"/>
      <c r="S8016" s="140"/>
      <c r="T8016" s="141"/>
    </row>
    <row r="8017" spans="17:20" ht="27.95" customHeight="1" x14ac:dyDescent="0.25">
      <c r="Q8017" s="140"/>
      <c r="R8017" s="140"/>
      <c r="S8017" s="140"/>
      <c r="T8017" s="141"/>
    </row>
    <row r="8018" spans="17:20" ht="27.95" customHeight="1" x14ac:dyDescent="0.25">
      <c r="Q8018" s="140"/>
      <c r="R8018" s="140"/>
      <c r="S8018" s="140"/>
      <c r="T8018" s="141"/>
    </row>
    <row r="8019" spans="17:20" ht="27.95" customHeight="1" x14ac:dyDescent="0.25">
      <c r="Q8019" s="140"/>
      <c r="R8019" s="140"/>
      <c r="S8019" s="140"/>
      <c r="T8019" s="141"/>
    </row>
    <row r="8020" spans="17:20" ht="27.95" customHeight="1" x14ac:dyDescent="0.25">
      <c r="Q8020" s="140"/>
      <c r="R8020" s="140"/>
      <c r="S8020" s="140"/>
      <c r="T8020" s="141"/>
    </row>
    <row r="8021" spans="17:20" ht="27.95" customHeight="1" x14ac:dyDescent="0.25">
      <c r="Q8021" s="140"/>
      <c r="R8021" s="140"/>
      <c r="S8021" s="140"/>
      <c r="T8021" s="141"/>
    </row>
    <row r="8022" spans="17:20" ht="27.95" customHeight="1" x14ac:dyDescent="0.25">
      <c r="Q8022" s="140"/>
      <c r="R8022" s="140"/>
      <c r="S8022" s="140"/>
      <c r="T8022" s="141"/>
    </row>
    <row r="8023" spans="17:20" ht="27.95" customHeight="1" x14ac:dyDescent="0.25">
      <c r="Q8023" s="140"/>
      <c r="R8023" s="140"/>
      <c r="S8023" s="140"/>
      <c r="T8023" s="141"/>
    </row>
    <row r="8024" spans="17:20" ht="27.95" customHeight="1" x14ac:dyDescent="0.25">
      <c r="Q8024" s="140"/>
      <c r="R8024" s="140"/>
      <c r="S8024" s="140"/>
      <c r="T8024" s="141"/>
    </row>
    <row r="8025" spans="17:20" ht="27.95" customHeight="1" x14ac:dyDescent="0.25">
      <c r="Q8025" s="140"/>
      <c r="R8025" s="140"/>
      <c r="S8025" s="140"/>
      <c r="T8025" s="141"/>
    </row>
    <row r="8026" spans="17:20" ht="27.95" customHeight="1" x14ac:dyDescent="0.25">
      <c r="Q8026" s="140"/>
      <c r="R8026" s="140"/>
      <c r="S8026" s="140"/>
      <c r="T8026" s="141"/>
    </row>
    <row r="8027" spans="17:20" ht="27.95" customHeight="1" x14ac:dyDescent="0.25">
      <c r="Q8027" s="140"/>
      <c r="R8027" s="140"/>
      <c r="S8027" s="140"/>
      <c r="T8027" s="141"/>
    </row>
    <row r="8028" spans="17:20" ht="27.95" customHeight="1" x14ac:dyDescent="0.25">
      <c r="Q8028" s="140"/>
      <c r="R8028" s="140"/>
      <c r="S8028" s="140"/>
      <c r="T8028" s="141"/>
    </row>
    <row r="8029" spans="17:20" ht="27.95" customHeight="1" x14ac:dyDescent="0.25">
      <c r="Q8029" s="140"/>
      <c r="R8029" s="140"/>
      <c r="S8029" s="140"/>
      <c r="T8029" s="141"/>
    </row>
    <row r="8030" spans="17:20" ht="27.95" customHeight="1" x14ac:dyDescent="0.25">
      <c r="Q8030" s="140"/>
      <c r="R8030" s="140"/>
      <c r="S8030" s="140"/>
      <c r="T8030" s="141"/>
    </row>
    <row r="8031" spans="17:20" ht="27.95" customHeight="1" x14ac:dyDescent="0.25">
      <c r="Q8031" s="140"/>
      <c r="R8031" s="140"/>
      <c r="S8031" s="140"/>
      <c r="T8031" s="141"/>
    </row>
    <row r="8032" spans="17:20" ht="27.95" customHeight="1" x14ac:dyDescent="0.25">
      <c r="Q8032" s="140"/>
      <c r="R8032" s="140"/>
      <c r="S8032" s="140"/>
      <c r="T8032" s="141"/>
    </row>
    <row r="8033" spans="17:20" ht="27.95" customHeight="1" x14ac:dyDescent="0.25">
      <c r="Q8033" s="140"/>
      <c r="R8033" s="140"/>
      <c r="S8033" s="140"/>
      <c r="T8033" s="141"/>
    </row>
    <row r="8034" spans="17:20" ht="27.95" customHeight="1" x14ac:dyDescent="0.25">
      <c r="Q8034" s="140"/>
      <c r="R8034" s="140"/>
      <c r="S8034" s="140"/>
      <c r="T8034" s="141"/>
    </row>
    <row r="8035" spans="17:20" ht="27.95" customHeight="1" x14ac:dyDescent="0.25">
      <c r="Q8035" s="140"/>
      <c r="R8035" s="140"/>
      <c r="S8035" s="140"/>
      <c r="T8035" s="141"/>
    </row>
    <row r="8036" spans="17:20" ht="27.95" customHeight="1" x14ac:dyDescent="0.25">
      <c r="Q8036" s="140"/>
      <c r="R8036" s="140"/>
      <c r="S8036" s="140"/>
      <c r="T8036" s="141"/>
    </row>
    <row r="8037" spans="17:20" ht="27.95" customHeight="1" x14ac:dyDescent="0.25">
      <c r="Q8037" s="140"/>
      <c r="R8037" s="140"/>
      <c r="S8037" s="140"/>
      <c r="T8037" s="141"/>
    </row>
    <row r="8038" spans="17:20" ht="27.95" customHeight="1" x14ac:dyDescent="0.25">
      <c r="Q8038" s="140"/>
      <c r="R8038" s="140"/>
      <c r="S8038" s="140"/>
      <c r="T8038" s="141"/>
    </row>
    <row r="8039" spans="17:20" ht="27.95" customHeight="1" x14ac:dyDescent="0.25">
      <c r="Q8039" s="140"/>
      <c r="R8039" s="140"/>
      <c r="S8039" s="140"/>
      <c r="T8039" s="141"/>
    </row>
    <row r="8040" spans="17:20" ht="27.95" customHeight="1" x14ac:dyDescent="0.25">
      <c r="Q8040" s="140"/>
      <c r="R8040" s="140"/>
      <c r="S8040" s="140"/>
      <c r="T8040" s="141"/>
    </row>
    <row r="8041" spans="17:20" ht="27.95" customHeight="1" x14ac:dyDescent="0.25">
      <c r="Q8041" s="140"/>
      <c r="R8041" s="140"/>
      <c r="S8041" s="140"/>
      <c r="T8041" s="141"/>
    </row>
    <row r="8042" spans="17:20" ht="27.95" customHeight="1" x14ac:dyDescent="0.25">
      <c r="Q8042" s="140"/>
      <c r="R8042" s="140"/>
      <c r="S8042" s="140"/>
      <c r="T8042" s="141"/>
    </row>
    <row r="8043" spans="17:20" ht="27.95" customHeight="1" x14ac:dyDescent="0.25">
      <c r="Q8043" s="140"/>
      <c r="R8043" s="140"/>
      <c r="S8043" s="140"/>
      <c r="T8043" s="141"/>
    </row>
    <row r="8044" spans="17:20" ht="27.95" customHeight="1" x14ac:dyDescent="0.25">
      <c r="Q8044" s="140"/>
      <c r="R8044" s="140"/>
      <c r="S8044" s="140"/>
      <c r="T8044" s="141"/>
    </row>
    <row r="8045" spans="17:20" ht="27.95" customHeight="1" x14ac:dyDescent="0.25">
      <c r="Q8045" s="140"/>
      <c r="R8045" s="140"/>
      <c r="S8045" s="140"/>
      <c r="T8045" s="141"/>
    </row>
    <row r="8046" spans="17:20" ht="27.95" customHeight="1" x14ac:dyDescent="0.25">
      <c r="Q8046" s="140"/>
      <c r="R8046" s="140"/>
      <c r="S8046" s="140"/>
      <c r="T8046" s="141"/>
    </row>
    <row r="8047" spans="17:20" ht="27.95" customHeight="1" x14ac:dyDescent="0.25">
      <c r="Q8047" s="140"/>
      <c r="R8047" s="140"/>
      <c r="S8047" s="140"/>
      <c r="T8047" s="141"/>
    </row>
    <row r="8048" spans="17:20" ht="27.95" customHeight="1" x14ac:dyDescent="0.25">
      <c r="Q8048" s="140"/>
      <c r="R8048" s="140"/>
      <c r="S8048" s="140"/>
      <c r="T8048" s="141"/>
    </row>
    <row r="8049" spans="17:20" ht="27.95" customHeight="1" x14ac:dyDescent="0.25">
      <c r="Q8049" s="140"/>
      <c r="R8049" s="140"/>
      <c r="S8049" s="140"/>
      <c r="T8049" s="141"/>
    </row>
    <row r="8050" spans="17:20" ht="27.95" customHeight="1" x14ac:dyDescent="0.25">
      <c r="Q8050" s="140"/>
      <c r="R8050" s="140"/>
      <c r="S8050" s="140"/>
      <c r="T8050" s="141"/>
    </row>
    <row r="8051" spans="17:20" ht="27.95" customHeight="1" x14ac:dyDescent="0.25">
      <c r="Q8051" s="140"/>
      <c r="R8051" s="140"/>
      <c r="S8051" s="140"/>
      <c r="T8051" s="141"/>
    </row>
    <row r="8052" spans="17:20" ht="27.95" customHeight="1" x14ac:dyDescent="0.25">
      <c r="Q8052" s="140"/>
      <c r="R8052" s="140"/>
      <c r="S8052" s="140"/>
      <c r="T8052" s="141"/>
    </row>
    <row r="8053" spans="17:20" ht="27.95" customHeight="1" x14ac:dyDescent="0.25">
      <c r="Q8053" s="140"/>
      <c r="R8053" s="140"/>
      <c r="S8053" s="140"/>
      <c r="T8053" s="141"/>
    </row>
    <row r="8054" spans="17:20" ht="27.95" customHeight="1" x14ac:dyDescent="0.25">
      <c r="Q8054" s="140"/>
      <c r="R8054" s="140"/>
      <c r="S8054" s="140"/>
      <c r="T8054" s="141"/>
    </row>
    <row r="8055" spans="17:20" ht="27.95" customHeight="1" x14ac:dyDescent="0.25">
      <c r="Q8055" s="140"/>
      <c r="R8055" s="140"/>
      <c r="S8055" s="140"/>
      <c r="T8055" s="141"/>
    </row>
    <row r="8056" spans="17:20" ht="27.95" customHeight="1" x14ac:dyDescent="0.25">
      <c r="Q8056" s="140"/>
      <c r="R8056" s="140"/>
      <c r="S8056" s="140"/>
      <c r="T8056" s="141"/>
    </row>
    <row r="8057" spans="17:20" ht="27.95" customHeight="1" x14ac:dyDescent="0.25">
      <c r="Q8057" s="140"/>
      <c r="R8057" s="140"/>
      <c r="S8057" s="140"/>
      <c r="T8057" s="141"/>
    </row>
    <row r="8058" spans="17:20" ht="27.95" customHeight="1" x14ac:dyDescent="0.25">
      <c r="Q8058" s="140"/>
      <c r="R8058" s="140"/>
      <c r="S8058" s="140"/>
      <c r="T8058" s="141"/>
    </row>
    <row r="8059" spans="17:20" ht="27.95" customHeight="1" x14ac:dyDescent="0.25">
      <c r="Q8059" s="140"/>
      <c r="R8059" s="140"/>
      <c r="S8059" s="140"/>
      <c r="T8059" s="141"/>
    </row>
    <row r="8060" spans="17:20" ht="27.95" customHeight="1" x14ac:dyDescent="0.25">
      <c r="Q8060" s="140"/>
      <c r="R8060" s="140"/>
      <c r="S8060" s="140"/>
      <c r="T8060" s="141"/>
    </row>
    <row r="8061" spans="17:20" ht="27.95" customHeight="1" x14ac:dyDescent="0.25">
      <c r="Q8061" s="140"/>
      <c r="R8061" s="140"/>
      <c r="S8061" s="140"/>
      <c r="T8061" s="141"/>
    </row>
    <row r="8062" spans="17:20" ht="27.95" customHeight="1" x14ac:dyDescent="0.25">
      <c r="Q8062" s="140"/>
      <c r="R8062" s="140"/>
      <c r="S8062" s="140"/>
      <c r="T8062" s="141"/>
    </row>
    <row r="8063" spans="17:20" ht="27.95" customHeight="1" x14ac:dyDescent="0.25">
      <c r="Q8063" s="140"/>
      <c r="R8063" s="140"/>
      <c r="S8063" s="140"/>
      <c r="T8063" s="141"/>
    </row>
    <row r="8064" spans="17:20" ht="27.95" customHeight="1" x14ac:dyDescent="0.25">
      <c r="Q8064" s="140"/>
      <c r="R8064" s="140"/>
      <c r="S8064" s="140"/>
      <c r="T8064" s="141"/>
    </row>
    <row r="8065" spans="17:20" ht="27.95" customHeight="1" x14ac:dyDescent="0.25">
      <c r="Q8065" s="140"/>
      <c r="R8065" s="140"/>
      <c r="S8065" s="140"/>
      <c r="T8065" s="141"/>
    </row>
    <row r="8066" spans="17:20" ht="27.95" customHeight="1" x14ac:dyDescent="0.25">
      <c r="Q8066" s="140"/>
      <c r="R8066" s="140"/>
      <c r="S8066" s="140"/>
      <c r="T8066" s="141"/>
    </row>
    <row r="8067" spans="17:20" ht="27.95" customHeight="1" x14ac:dyDescent="0.25">
      <c r="Q8067" s="140"/>
      <c r="R8067" s="140"/>
      <c r="S8067" s="140"/>
      <c r="T8067" s="141"/>
    </row>
    <row r="8068" spans="17:20" ht="27.95" customHeight="1" x14ac:dyDescent="0.25">
      <c r="Q8068" s="140"/>
      <c r="R8068" s="140"/>
      <c r="S8068" s="140"/>
      <c r="T8068" s="141"/>
    </row>
    <row r="8069" spans="17:20" ht="27.95" customHeight="1" x14ac:dyDescent="0.25">
      <c r="Q8069" s="140"/>
      <c r="R8069" s="140"/>
      <c r="S8069" s="140"/>
      <c r="T8069" s="141"/>
    </row>
    <row r="8070" spans="17:20" ht="27.95" customHeight="1" x14ac:dyDescent="0.25">
      <c r="Q8070" s="140"/>
      <c r="R8070" s="140"/>
      <c r="S8070" s="140"/>
      <c r="T8070" s="141"/>
    </row>
    <row r="8071" spans="17:20" ht="27.95" customHeight="1" x14ac:dyDescent="0.25">
      <c r="Q8071" s="140"/>
      <c r="R8071" s="140"/>
      <c r="S8071" s="140"/>
      <c r="T8071" s="141"/>
    </row>
    <row r="8072" spans="17:20" ht="27.95" customHeight="1" x14ac:dyDescent="0.25">
      <c r="Q8072" s="140"/>
      <c r="R8072" s="140"/>
      <c r="S8072" s="140"/>
      <c r="T8072" s="141"/>
    </row>
    <row r="8073" spans="17:20" ht="27.95" customHeight="1" x14ac:dyDescent="0.25">
      <c r="Q8073" s="140"/>
      <c r="R8073" s="140"/>
      <c r="S8073" s="140"/>
      <c r="T8073" s="141"/>
    </row>
    <row r="8074" spans="17:20" ht="27.95" customHeight="1" x14ac:dyDescent="0.25">
      <c r="Q8074" s="140"/>
      <c r="R8074" s="140"/>
      <c r="S8074" s="140"/>
      <c r="T8074" s="141"/>
    </row>
    <row r="8075" spans="17:20" ht="27.95" customHeight="1" x14ac:dyDescent="0.25">
      <c r="Q8075" s="140"/>
      <c r="R8075" s="140"/>
      <c r="S8075" s="140"/>
      <c r="T8075" s="141"/>
    </row>
    <row r="8076" spans="17:20" ht="27.95" customHeight="1" x14ac:dyDescent="0.25">
      <c r="Q8076" s="140"/>
      <c r="R8076" s="140"/>
      <c r="S8076" s="140"/>
      <c r="T8076" s="141"/>
    </row>
    <row r="8077" spans="17:20" ht="27.95" customHeight="1" x14ac:dyDescent="0.25">
      <c r="Q8077" s="140"/>
      <c r="R8077" s="140"/>
      <c r="S8077" s="140"/>
      <c r="T8077" s="141"/>
    </row>
    <row r="8078" spans="17:20" ht="27.95" customHeight="1" x14ac:dyDescent="0.25">
      <c r="Q8078" s="140"/>
      <c r="R8078" s="140"/>
      <c r="S8078" s="140"/>
      <c r="T8078" s="141"/>
    </row>
    <row r="8079" spans="17:20" ht="27.95" customHeight="1" x14ac:dyDescent="0.25">
      <c r="Q8079" s="140"/>
      <c r="R8079" s="140"/>
      <c r="S8079" s="140"/>
      <c r="T8079" s="141"/>
    </row>
    <row r="8080" spans="17:20" ht="27.95" customHeight="1" x14ac:dyDescent="0.25">
      <c r="Q8080" s="140"/>
      <c r="R8080" s="140"/>
      <c r="S8080" s="140"/>
      <c r="T8080" s="141"/>
    </row>
    <row r="8081" spans="17:20" ht="27.95" customHeight="1" x14ac:dyDescent="0.25">
      <c r="Q8081" s="140"/>
      <c r="R8081" s="140"/>
      <c r="S8081" s="140"/>
      <c r="T8081" s="141"/>
    </row>
    <row r="8082" spans="17:20" ht="27.95" customHeight="1" x14ac:dyDescent="0.25">
      <c r="Q8082" s="140"/>
      <c r="R8082" s="140"/>
      <c r="S8082" s="140"/>
      <c r="T8082" s="141"/>
    </row>
    <row r="8083" spans="17:20" ht="27.95" customHeight="1" x14ac:dyDescent="0.25">
      <c r="Q8083" s="140"/>
      <c r="R8083" s="140"/>
      <c r="S8083" s="140"/>
      <c r="T8083" s="141"/>
    </row>
    <row r="8084" spans="17:20" ht="27.95" customHeight="1" x14ac:dyDescent="0.25">
      <c r="Q8084" s="140"/>
      <c r="R8084" s="140"/>
      <c r="S8084" s="140"/>
      <c r="T8084" s="141"/>
    </row>
    <row r="8085" spans="17:20" ht="27.95" customHeight="1" x14ac:dyDescent="0.25">
      <c r="Q8085" s="140"/>
      <c r="R8085" s="140"/>
      <c r="S8085" s="140"/>
      <c r="T8085" s="141"/>
    </row>
    <row r="8086" spans="17:20" ht="27.95" customHeight="1" x14ac:dyDescent="0.25">
      <c r="Q8086" s="140"/>
      <c r="R8086" s="140"/>
      <c r="S8086" s="140"/>
      <c r="T8086" s="141"/>
    </row>
    <row r="8087" spans="17:20" ht="27.95" customHeight="1" x14ac:dyDescent="0.25">
      <c r="Q8087" s="140"/>
      <c r="R8087" s="140"/>
      <c r="S8087" s="140"/>
      <c r="T8087" s="141"/>
    </row>
    <row r="8088" spans="17:20" ht="27.95" customHeight="1" x14ac:dyDescent="0.25">
      <c r="Q8088" s="140"/>
      <c r="R8088" s="140"/>
      <c r="S8088" s="140"/>
      <c r="T8088" s="141"/>
    </row>
    <row r="8089" spans="17:20" ht="27.95" customHeight="1" x14ac:dyDescent="0.25">
      <c r="Q8089" s="140"/>
      <c r="R8089" s="140"/>
      <c r="S8089" s="140"/>
      <c r="T8089" s="141"/>
    </row>
    <row r="8090" spans="17:20" ht="27.95" customHeight="1" x14ac:dyDescent="0.25">
      <c r="Q8090" s="140"/>
      <c r="R8090" s="140"/>
      <c r="S8090" s="140"/>
      <c r="T8090" s="141"/>
    </row>
    <row r="8091" spans="17:20" ht="27.95" customHeight="1" x14ac:dyDescent="0.25">
      <c r="Q8091" s="140"/>
      <c r="R8091" s="140"/>
      <c r="S8091" s="140"/>
      <c r="T8091" s="141"/>
    </row>
    <row r="8092" spans="17:20" ht="27.95" customHeight="1" x14ac:dyDescent="0.25">
      <c r="Q8092" s="140"/>
      <c r="R8092" s="140"/>
      <c r="S8092" s="140"/>
      <c r="T8092" s="141"/>
    </row>
    <row r="8093" spans="17:20" ht="27.95" customHeight="1" x14ac:dyDescent="0.25">
      <c r="Q8093" s="140"/>
      <c r="R8093" s="140"/>
      <c r="S8093" s="140"/>
      <c r="T8093" s="141"/>
    </row>
    <row r="8094" spans="17:20" ht="27.95" customHeight="1" x14ac:dyDescent="0.25">
      <c r="Q8094" s="140"/>
      <c r="R8094" s="140"/>
      <c r="S8094" s="140"/>
      <c r="T8094" s="141"/>
    </row>
    <row r="8095" spans="17:20" ht="27.95" customHeight="1" x14ac:dyDescent="0.25">
      <c r="Q8095" s="140"/>
      <c r="R8095" s="140"/>
      <c r="S8095" s="140"/>
      <c r="T8095" s="141"/>
    </row>
    <row r="8096" spans="17:20" ht="27.95" customHeight="1" x14ac:dyDescent="0.25">
      <c r="Q8096" s="140"/>
      <c r="R8096" s="140"/>
      <c r="S8096" s="140"/>
      <c r="T8096" s="141"/>
    </row>
    <row r="8097" spans="17:20" ht="27.95" customHeight="1" x14ac:dyDescent="0.25">
      <c r="Q8097" s="140"/>
      <c r="R8097" s="140"/>
      <c r="S8097" s="140"/>
      <c r="T8097" s="141"/>
    </row>
    <row r="8098" spans="17:20" ht="27.95" customHeight="1" x14ac:dyDescent="0.25">
      <c r="Q8098" s="140"/>
      <c r="R8098" s="140"/>
      <c r="S8098" s="140"/>
      <c r="T8098" s="141"/>
    </row>
    <row r="8099" spans="17:20" ht="27.95" customHeight="1" x14ac:dyDescent="0.25">
      <c r="Q8099" s="140"/>
      <c r="R8099" s="140"/>
      <c r="S8099" s="140"/>
      <c r="T8099" s="141"/>
    </row>
    <row r="8100" spans="17:20" ht="27.95" customHeight="1" x14ac:dyDescent="0.25">
      <c r="Q8100" s="140"/>
      <c r="R8100" s="140"/>
      <c r="S8100" s="140"/>
      <c r="T8100" s="141"/>
    </row>
    <row r="8101" spans="17:20" ht="27.95" customHeight="1" x14ac:dyDescent="0.25">
      <c r="Q8101" s="140"/>
      <c r="R8101" s="140"/>
      <c r="S8101" s="140"/>
      <c r="T8101" s="141"/>
    </row>
    <row r="8102" spans="17:20" ht="27.95" customHeight="1" x14ac:dyDescent="0.25">
      <c r="Q8102" s="140"/>
      <c r="R8102" s="140"/>
      <c r="S8102" s="140"/>
      <c r="T8102" s="141"/>
    </row>
    <row r="8103" spans="17:20" ht="27.95" customHeight="1" x14ac:dyDescent="0.25">
      <c r="Q8103" s="140"/>
      <c r="R8103" s="140"/>
      <c r="S8103" s="140"/>
      <c r="T8103" s="141"/>
    </row>
    <row r="8104" spans="17:20" ht="27.95" customHeight="1" x14ac:dyDescent="0.25">
      <c r="Q8104" s="140"/>
      <c r="R8104" s="140"/>
      <c r="S8104" s="140"/>
      <c r="T8104" s="141"/>
    </row>
    <row r="8105" spans="17:20" ht="27.95" customHeight="1" x14ac:dyDescent="0.25">
      <c r="Q8105" s="140"/>
      <c r="R8105" s="140"/>
      <c r="S8105" s="140"/>
      <c r="T8105" s="141"/>
    </row>
    <row r="8106" spans="17:20" ht="27.95" customHeight="1" x14ac:dyDescent="0.25">
      <c r="Q8106" s="140"/>
      <c r="R8106" s="140"/>
      <c r="S8106" s="140"/>
      <c r="T8106" s="141"/>
    </row>
    <row r="8107" spans="17:20" ht="27.95" customHeight="1" x14ac:dyDescent="0.25">
      <c r="Q8107" s="140"/>
      <c r="R8107" s="140"/>
      <c r="S8107" s="140"/>
      <c r="T8107" s="141"/>
    </row>
    <row r="8108" spans="17:20" ht="27.95" customHeight="1" x14ac:dyDescent="0.25">
      <c r="Q8108" s="140"/>
      <c r="R8108" s="140"/>
      <c r="S8108" s="140"/>
      <c r="T8108" s="141"/>
    </row>
    <row r="8109" spans="17:20" ht="27.95" customHeight="1" x14ac:dyDescent="0.25">
      <c r="Q8109" s="140"/>
      <c r="R8109" s="140"/>
      <c r="S8109" s="140"/>
      <c r="T8109" s="141"/>
    </row>
    <row r="8110" spans="17:20" ht="27.95" customHeight="1" x14ac:dyDescent="0.25">
      <c r="Q8110" s="140"/>
      <c r="R8110" s="140"/>
      <c r="S8110" s="140"/>
      <c r="T8110" s="141"/>
    </row>
    <row r="8111" spans="17:20" ht="27.95" customHeight="1" x14ac:dyDescent="0.25">
      <c r="Q8111" s="140"/>
      <c r="R8111" s="140"/>
      <c r="S8111" s="140"/>
      <c r="T8111" s="141"/>
    </row>
    <row r="8112" spans="17:20" ht="27.95" customHeight="1" x14ac:dyDescent="0.25">
      <c r="Q8112" s="140"/>
      <c r="R8112" s="140"/>
      <c r="S8112" s="140"/>
      <c r="T8112" s="141"/>
    </row>
    <row r="8113" spans="17:20" ht="27.95" customHeight="1" x14ac:dyDescent="0.25">
      <c r="Q8113" s="140"/>
      <c r="R8113" s="140"/>
      <c r="S8113" s="140"/>
      <c r="T8113" s="141"/>
    </row>
    <row r="8114" spans="17:20" ht="27.95" customHeight="1" x14ac:dyDescent="0.25">
      <c r="Q8114" s="140"/>
      <c r="R8114" s="140"/>
      <c r="S8114" s="140"/>
      <c r="T8114" s="141"/>
    </row>
    <row r="8115" spans="17:20" ht="27.95" customHeight="1" x14ac:dyDescent="0.25">
      <c r="Q8115" s="140"/>
      <c r="R8115" s="140"/>
      <c r="S8115" s="140"/>
      <c r="T8115" s="141"/>
    </row>
    <row r="8116" spans="17:20" ht="27.95" customHeight="1" x14ac:dyDescent="0.25">
      <c r="Q8116" s="140"/>
      <c r="R8116" s="140"/>
      <c r="S8116" s="140"/>
      <c r="T8116" s="141"/>
    </row>
    <row r="8117" spans="17:20" ht="27.95" customHeight="1" x14ac:dyDescent="0.25">
      <c r="Q8117" s="140"/>
      <c r="R8117" s="140"/>
      <c r="S8117" s="140"/>
      <c r="T8117" s="141"/>
    </row>
    <row r="8118" spans="17:20" ht="27.95" customHeight="1" x14ac:dyDescent="0.25">
      <c r="Q8118" s="140"/>
      <c r="R8118" s="140"/>
      <c r="S8118" s="140"/>
      <c r="T8118" s="141"/>
    </row>
    <row r="8119" spans="17:20" ht="27.95" customHeight="1" x14ac:dyDescent="0.25">
      <c r="Q8119" s="140"/>
      <c r="R8119" s="140"/>
      <c r="S8119" s="140"/>
      <c r="T8119" s="141"/>
    </row>
    <row r="8120" spans="17:20" ht="27.95" customHeight="1" x14ac:dyDescent="0.25">
      <c r="Q8120" s="140"/>
      <c r="R8120" s="140"/>
      <c r="S8120" s="140"/>
      <c r="T8120" s="141"/>
    </row>
    <row r="8121" spans="17:20" ht="27.95" customHeight="1" x14ac:dyDescent="0.25">
      <c r="Q8121" s="140"/>
      <c r="R8121" s="140"/>
      <c r="S8121" s="140"/>
      <c r="T8121" s="141"/>
    </row>
    <row r="8122" spans="17:20" ht="27.95" customHeight="1" x14ac:dyDescent="0.25">
      <c r="Q8122" s="140"/>
      <c r="R8122" s="140"/>
      <c r="S8122" s="140"/>
      <c r="T8122" s="141"/>
    </row>
    <row r="8123" spans="17:20" ht="27.95" customHeight="1" x14ac:dyDescent="0.25">
      <c r="Q8123" s="140"/>
      <c r="R8123" s="140"/>
      <c r="S8123" s="140"/>
      <c r="T8123" s="141"/>
    </row>
    <row r="8124" spans="17:20" ht="27.95" customHeight="1" x14ac:dyDescent="0.25">
      <c r="Q8124" s="140"/>
      <c r="R8124" s="140"/>
      <c r="S8124" s="140"/>
      <c r="T8124" s="141"/>
    </row>
    <row r="8125" spans="17:20" ht="27.95" customHeight="1" x14ac:dyDescent="0.25">
      <c r="Q8125" s="140"/>
      <c r="R8125" s="140"/>
      <c r="S8125" s="140"/>
      <c r="T8125" s="141"/>
    </row>
    <row r="8126" spans="17:20" ht="27.95" customHeight="1" x14ac:dyDescent="0.25">
      <c r="Q8126" s="140"/>
      <c r="R8126" s="140"/>
      <c r="S8126" s="140"/>
      <c r="T8126" s="141"/>
    </row>
    <row r="8127" spans="17:20" ht="27.95" customHeight="1" x14ac:dyDescent="0.25">
      <c r="Q8127" s="140"/>
      <c r="R8127" s="140"/>
      <c r="S8127" s="140"/>
      <c r="T8127" s="141"/>
    </row>
    <row r="8128" spans="17:20" ht="27.95" customHeight="1" x14ac:dyDescent="0.25">
      <c r="Q8128" s="140"/>
      <c r="R8128" s="140"/>
      <c r="S8128" s="140"/>
      <c r="T8128" s="141"/>
    </row>
    <row r="8129" spans="17:20" ht="27.95" customHeight="1" x14ac:dyDescent="0.25">
      <c r="Q8129" s="140"/>
      <c r="R8129" s="140"/>
      <c r="S8129" s="140"/>
      <c r="T8129" s="141"/>
    </row>
    <row r="8130" spans="17:20" ht="27.95" customHeight="1" x14ac:dyDescent="0.25">
      <c r="Q8130" s="140"/>
      <c r="R8130" s="140"/>
      <c r="S8130" s="140"/>
      <c r="T8130" s="141"/>
    </row>
    <row r="8131" spans="17:20" ht="27.95" customHeight="1" x14ac:dyDescent="0.25">
      <c r="Q8131" s="140"/>
      <c r="R8131" s="140"/>
      <c r="S8131" s="140"/>
      <c r="T8131" s="141"/>
    </row>
    <row r="8132" spans="17:20" ht="27.95" customHeight="1" x14ac:dyDescent="0.25">
      <c r="Q8132" s="140"/>
      <c r="R8132" s="140"/>
      <c r="S8132" s="140"/>
      <c r="T8132" s="141"/>
    </row>
    <row r="8133" spans="17:20" ht="27.95" customHeight="1" x14ac:dyDescent="0.25">
      <c r="Q8133" s="140"/>
      <c r="R8133" s="140"/>
      <c r="S8133" s="140"/>
      <c r="T8133" s="141"/>
    </row>
    <row r="8134" spans="17:20" ht="27.95" customHeight="1" x14ac:dyDescent="0.25">
      <c r="Q8134" s="140"/>
      <c r="R8134" s="140"/>
      <c r="S8134" s="140"/>
      <c r="T8134" s="141"/>
    </row>
    <row r="8135" spans="17:20" ht="27.95" customHeight="1" x14ac:dyDescent="0.25">
      <c r="Q8135" s="140"/>
      <c r="R8135" s="140"/>
      <c r="S8135" s="140"/>
      <c r="T8135" s="141"/>
    </row>
    <row r="8136" spans="17:20" ht="27.95" customHeight="1" x14ac:dyDescent="0.25">
      <c r="Q8136" s="140"/>
      <c r="R8136" s="140"/>
      <c r="S8136" s="140"/>
      <c r="T8136" s="141"/>
    </row>
    <row r="8137" spans="17:20" ht="27.95" customHeight="1" x14ac:dyDescent="0.25">
      <c r="Q8137" s="140"/>
      <c r="R8137" s="140"/>
      <c r="S8137" s="140"/>
      <c r="T8137" s="141"/>
    </row>
    <row r="8138" spans="17:20" ht="27.95" customHeight="1" x14ac:dyDescent="0.25">
      <c r="Q8138" s="140"/>
      <c r="R8138" s="140"/>
      <c r="S8138" s="140"/>
      <c r="T8138" s="141"/>
    </row>
    <row r="8139" spans="17:20" ht="27.95" customHeight="1" x14ac:dyDescent="0.25">
      <c r="Q8139" s="140"/>
      <c r="R8139" s="140"/>
      <c r="S8139" s="140"/>
      <c r="T8139" s="141"/>
    </row>
    <row r="8140" spans="17:20" ht="27.95" customHeight="1" x14ac:dyDescent="0.25">
      <c r="Q8140" s="140"/>
      <c r="R8140" s="140"/>
      <c r="S8140" s="140"/>
      <c r="T8140" s="141"/>
    </row>
    <row r="8141" spans="17:20" ht="27.95" customHeight="1" x14ac:dyDescent="0.25">
      <c r="Q8141" s="140"/>
      <c r="R8141" s="140"/>
      <c r="S8141" s="140"/>
      <c r="T8141" s="141"/>
    </row>
    <row r="8142" spans="17:20" ht="27.95" customHeight="1" x14ac:dyDescent="0.25">
      <c r="Q8142" s="140"/>
      <c r="R8142" s="140"/>
      <c r="S8142" s="140"/>
      <c r="T8142" s="141"/>
    </row>
    <row r="8143" spans="17:20" ht="27.95" customHeight="1" x14ac:dyDescent="0.25">
      <c r="Q8143" s="140"/>
      <c r="R8143" s="140"/>
      <c r="S8143" s="140"/>
      <c r="T8143" s="141"/>
    </row>
    <row r="8144" spans="17:20" ht="27.95" customHeight="1" x14ac:dyDescent="0.25">
      <c r="Q8144" s="140"/>
      <c r="R8144" s="140"/>
      <c r="S8144" s="140"/>
      <c r="T8144" s="141"/>
    </row>
    <row r="8145" spans="17:20" ht="27.95" customHeight="1" x14ac:dyDescent="0.25">
      <c r="Q8145" s="140"/>
      <c r="R8145" s="140"/>
      <c r="S8145" s="140"/>
      <c r="T8145" s="141"/>
    </row>
    <row r="8146" spans="17:20" ht="27.95" customHeight="1" x14ac:dyDescent="0.25">
      <c r="Q8146" s="140"/>
      <c r="R8146" s="140"/>
      <c r="S8146" s="140"/>
      <c r="T8146" s="141"/>
    </row>
    <row r="8147" spans="17:20" ht="27.95" customHeight="1" x14ac:dyDescent="0.25">
      <c r="Q8147" s="140"/>
      <c r="R8147" s="140"/>
      <c r="S8147" s="140"/>
      <c r="T8147" s="141"/>
    </row>
    <row r="8148" spans="17:20" ht="27.95" customHeight="1" x14ac:dyDescent="0.25">
      <c r="Q8148" s="140"/>
      <c r="R8148" s="140"/>
      <c r="S8148" s="140"/>
      <c r="T8148" s="141"/>
    </row>
    <row r="8149" spans="17:20" ht="27.95" customHeight="1" x14ac:dyDescent="0.25">
      <c r="Q8149" s="140"/>
      <c r="R8149" s="140"/>
      <c r="S8149" s="140"/>
      <c r="T8149" s="141"/>
    </row>
    <row r="8150" spans="17:20" ht="27.95" customHeight="1" x14ac:dyDescent="0.25">
      <c r="Q8150" s="140"/>
      <c r="R8150" s="140"/>
      <c r="S8150" s="140"/>
      <c r="T8150" s="141"/>
    </row>
    <row r="8151" spans="17:20" ht="27.95" customHeight="1" x14ac:dyDescent="0.25">
      <c r="Q8151" s="140"/>
      <c r="R8151" s="140"/>
      <c r="S8151" s="140"/>
      <c r="T8151" s="141"/>
    </row>
    <row r="8152" spans="17:20" ht="27.95" customHeight="1" x14ac:dyDescent="0.25">
      <c r="Q8152" s="140"/>
      <c r="R8152" s="140"/>
      <c r="S8152" s="140"/>
      <c r="T8152" s="141"/>
    </row>
    <row r="8153" spans="17:20" ht="27.95" customHeight="1" x14ac:dyDescent="0.25">
      <c r="Q8153" s="140"/>
      <c r="R8153" s="140"/>
      <c r="S8153" s="140"/>
      <c r="T8153" s="141"/>
    </row>
    <row r="8154" spans="17:20" ht="27.95" customHeight="1" x14ac:dyDescent="0.25">
      <c r="Q8154" s="140"/>
      <c r="R8154" s="140"/>
      <c r="S8154" s="140"/>
      <c r="T8154" s="141"/>
    </row>
    <row r="8155" spans="17:20" ht="27.95" customHeight="1" x14ac:dyDescent="0.25">
      <c r="Q8155" s="140"/>
      <c r="R8155" s="140"/>
      <c r="S8155" s="140"/>
      <c r="T8155" s="141"/>
    </row>
    <row r="8156" spans="17:20" ht="27.95" customHeight="1" x14ac:dyDescent="0.25">
      <c r="Q8156" s="140"/>
      <c r="R8156" s="140"/>
      <c r="S8156" s="140"/>
      <c r="T8156" s="141"/>
    </row>
    <row r="8157" spans="17:20" ht="27.95" customHeight="1" x14ac:dyDescent="0.25">
      <c r="Q8157" s="140"/>
      <c r="R8157" s="140"/>
      <c r="S8157" s="140"/>
      <c r="T8157" s="141"/>
    </row>
    <row r="8158" spans="17:20" ht="27.95" customHeight="1" x14ac:dyDescent="0.25">
      <c r="Q8158" s="140"/>
      <c r="R8158" s="140"/>
      <c r="S8158" s="140"/>
      <c r="T8158" s="141"/>
    </row>
    <row r="8159" spans="17:20" ht="27.95" customHeight="1" x14ac:dyDescent="0.25">
      <c r="Q8159" s="140"/>
      <c r="R8159" s="140"/>
      <c r="S8159" s="140"/>
      <c r="T8159" s="141"/>
    </row>
    <row r="8160" spans="17:20" ht="27.95" customHeight="1" x14ac:dyDescent="0.25">
      <c r="Q8160" s="140"/>
      <c r="R8160" s="140"/>
      <c r="S8160" s="140"/>
      <c r="T8160" s="141"/>
    </row>
    <row r="8161" spans="17:20" ht="27.95" customHeight="1" x14ac:dyDescent="0.25">
      <c r="Q8161" s="140"/>
      <c r="R8161" s="140"/>
      <c r="S8161" s="140"/>
      <c r="T8161" s="141"/>
    </row>
    <row r="8162" spans="17:20" ht="27.95" customHeight="1" x14ac:dyDescent="0.25">
      <c r="Q8162" s="140"/>
      <c r="R8162" s="140"/>
      <c r="S8162" s="140"/>
      <c r="T8162" s="141"/>
    </row>
    <row r="8163" spans="17:20" ht="27.95" customHeight="1" x14ac:dyDescent="0.25">
      <c r="Q8163" s="140"/>
      <c r="R8163" s="140"/>
      <c r="S8163" s="140"/>
      <c r="T8163" s="141"/>
    </row>
    <row r="8164" spans="17:20" ht="27.95" customHeight="1" x14ac:dyDescent="0.25">
      <c r="Q8164" s="140"/>
      <c r="R8164" s="140"/>
      <c r="S8164" s="140"/>
      <c r="T8164" s="141"/>
    </row>
    <row r="8165" spans="17:20" ht="27.95" customHeight="1" x14ac:dyDescent="0.25">
      <c r="Q8165" s="140"/>
      <c r="R8165" s="140"/>
      <c r="S8165" s="140"/>
      <c r="T8165" s="141"/>
    </row>
    <row r="8166" spans="17:20" ht="27.95" customHeight="1" x14ac:dyDescent="0.25">
      <c r="Q8166" s="140"/>
      <c r="R8166" s="140"/>
      <c r="S8166" s="140"/>
      <c r="T8166" s="141"/>
    </row>
    <row r="8167" spans="17:20" ht="27.95" customHeight="1" x14ac:dyDescent="0.25">
      <c r="Q8167" s="140"/>
      <c r="R8167" s="140"/>
      <c r="S8167" s="140"/>
      <c r="T8167" s="141"/>
    </row>
    <row r="8168" spans="17:20" ht="27.95" customHeight="1" x14ac:dyDescent="0.25">
      <c r="Q8168" s="140"/>
      <c r="R8168" s="140"/>
      <c r="S8168" s="140"/>
      <c r="T8168" s="141"/>
    </row>
    <row r="8169" spans="17:20" ht="27.95" customHeight="1" x14ac:dyDescent="0.25">
      <c r="Q8169" s="140"/>
      <c r="R8169" s="140"/>
      <c r="S8169" s="140"/>
      <c r="T8169" s="141"/>
    </row>
    <row r="8170" spans="17:20" ht="27.95" customHeight="1" x14ac:dyDescent="0.25">
      <c r="Q8170" s="140"/>
      <c r="R8170" s="140"/>
      <c r="S8170" s="140"/>
      <c r="T8170" s="141"/>
    </row>
    <row r="8171" spans="17:20" ht="27.95" customHeight="1" x14ac:dyDescent="0.25">
      <c r="Q8171" s="140"/>
      <c r="R8171" s="140"/>
      <c r="S8171" s="140"/>
      <c r="T8171" s="141"/>
    </row>
    <row r="8172" spans="17:20" ht="27.95" customHeight="1" x14ac:dyDescent="0.25">
      <c r="Q8172" s="140"/>
      <c r="R8172" s="140"/>
      <c r="S8172" s="140"/>
      <c r="T8172" s="141"/>
    </row>
    <row r="8173" spans="17:20" ht="27.95" customHeight="1" x14ac:dyDescent="0.25">
      <c r="Q8173" s="140"/>
      <c r="R8173" s="140"/>
      <c r="S8173" s="140"/>
      <c r="T8173" s="141"/>
    </row>
    <row r="8174" spans="17:20" ht="27.95" customHeight="1" x14ac:dyDescent="0.25">
      <c r="Q8174" s="140"/>
      <c r="R8174" s="140"/>
      <c r="S8174" s="140"/>
      <c r="T8174" s="141"/>
    </row>
    <row r="8175" spans="17:20" ht="27.95" customHeight="1" x14ac:dyDescent="0.25">
      <c r="Q8175" s="140"/>
      <c r="R8175" s="140"/>
      <c r="S8175" s="140"/>
      <c r="T8175" s="141"/>
    </row>
    <row r="8176" spans="17:20" ht="27.95" customHeight="1" x14ac:dyDescent="0.25">
      <c r="Q8176" s="140"/>
      <c r="R8176" s="140"/>
      <c r="S8176" s="140"/>
      <c r="T8176" s="141"/>
    </row>
    <row r="8177" spans="17:20" ht="27.95" customHeight="1" x14ac:dyDescent="0.25">
      <c r="Q8177" s="140"/>
      <c r="R8177" s="140"/>
      <c r="S8177" s="140"/>
      <c r="T8177" s="141"/>
    </row>
    <row r="8178" spans="17:20" ht="27.95" customHeight="1" x14ac:dyDescent="0.25">
      <c r="Q8178" s="140"/>
      <c r="R8178" s="140"/>
      <c r="S8178" s="140"/>
      <c r="T8178" s="141"/>
    </row>
    <row r="8179" spans="17:20" ht="27.95" customHeight="1" x14ac:dyDescent="0.25">
      <c r="Q8179" s="140"/>
      <c r="R8179" s="140"/>
      <c r="S8179" s="140"/>
      <c r="T8179" s="141"/>
    </row>
    <row r="8180" spans="17:20" ht="27.95" customHeight="1" x14ac:dyDescent="0.25">
      <c r="Q8180" s="140"/>
      <c r="R8180" s="140"/>
      <c r="S8180" s="140"/>
      <c r="T8180" s="141"/>
    </row>
    <row r="8181" spans="17:20" ht="27.95" customHeight="1" x14ac:dyDescent="0.25">
      <c r="Q8181" s="140"/>
      <c r="R8181" s="140"/>
      <c r="S8181" s="140"/>
      <c r="T8181" s="141"/>
    </row>
    <row r="8182" spans="17:20" ht="27.95" customHeight="1" x14ac:dyDescent="0.25">
      <c r="Q8182" s="140"/>
      <c r="R8182" s="140"/>
      <c r="S8182" s="140"/>
      <c r="T8182" s="141"/>
    </row>
    <row r="8183" spans="17:20" ht="27.95" customHeight="1" x14ac:dyDescent="0.25">
      <c r="Q8183" s="140"/>
      <c r="R8183" s="140"/>
      <c r="S8183" s="140"/>
      <c r="T8183" s="141"/>
    </row>
    <row r="8184" spans="17:20" ht="27.95" customHeight="1" x14ac:dyDescent="0.25">
      <c r="Q8184" s="140"/>
      <c r="R8184" s="140"/>
      <c r="S8184" s="140"/>
      <c r="T8184" s="141"/>
    </row>
    <row r="8185" spans="17:20" ht="27.95" customHeight="1" x14ac:dyDescent="0.25">
      <c r="Q8185" s="140"/>
      <c r="R8185" s="140"/>
      <c r="S8185" s="140"/>
      <c r="T8185" s="141"/>
    </row>
    <row r="8186" spans="17:20" ht="27.95" customHeight="1" x14ac:dyDescent="0.25">
      <c r="Q8186" s="140"/>
      <c r="R8186" s="140"/>
      <c r="S8186" s="140"/>
      <c r="T8186" s="141"/>
    </row>
    <row r="8187" spans="17:20" ht="27.95" customHeight="1" x14ac:dyDescent="0.25">
      <c r="Q8187" s="140"/>
      <c r="R8187" s="140"/>
      <c r="S8187" s="140"/>
      <c r="T8187" s="141"/>
    </row>
    <row r="8188" spans="17:20" ht="27.95" customHeight="1" x14ac:dyDescent="0.25">
      <c r="Q8188" s="140"/>
      <c r="R8188" s="140"/>
      <c r="S8188" s="140"/>
      <c r="T8188" s="141"/>
    </row>
    <row r="8189" spans="17:20" ht="27.95" customHeight="1" x14ac:dyDescent="0.25">
      <c r="Q8189" s="140"/>
      <c r="R8189" s="140"/>
      <c r="S8189" s="140"/>
      <c r="T8189" s="141"/>
    </row>
    <row r="8190" spans="17:20" ht="27.95" customHeight="1" x14ac:dyDescent="0.25">
      <c r="Q8190" s="140"/>
      <c r="R8190" s="140"/>
      <c r="S8190" s="140"/>
      <c r="T8190" s="141"/>
    </row>
    <row r="8191" spans="17:20" ht="27.95" customHeight="1" x14ac:dyDescent="0.25">
      <c r="Q8191" s="140"/>
      <c r="R8191" s="140"/>
      <c r="S8191" s="140"/>
      <c r="T8191" s="141"/>
    </row>
    <row r="8192" spans="17:20" ht="27.95" customHeight="1" x14ac:dyDescent="0.25">
      <c r="Q8192" s="140"/>
      <c r="R8192" s="140"/>
      <c r="S8192" s="140"/>
      <c r="T8192" s="141"/>
    </row>
    <row r="8193" spans="17:20" ht="27.95" customHeight="1" x14ac:dyDescent="0.25">
      <c r="Q8193" s="140"/>
      <c r="R8193" s="140"/>
      <c r="S8193" s="140"/>
      <c r="T8193" s="141"/>
    </row>
    <row r="8194" spans="17:20" ht="27.95" customHeight="1" x14ac:dyDescent="0.25">
      <c r="Q8194" s="140"/>
      <c r="R8194" s="140"/>
      <c r="S8194" s="140"/>
      <c r="T8194" s="141"/>
    </row>
    <row r="8195" spans="17:20" ht="27.95" customHeight="1" x14ac:dyDescent="0.25">
      <c r="Q8195" s="140"/>
      <c r="R8195" s="140"/>
      <c r="S8195" s="140"/>
      <c r="T8195" s="141"/>
    </row>
    <row r="8196" spans="17:20" ht="27.95" customHeight="1" x14ac:dyDescent="0.25">
      <c r="Q8196" s="140"/>
      <c r="R8196" s="140"/>
      <c r="S8196" s="140"/>
      <c r="T8196" s="141"/>
    </row>
    <row r="8197" spans="17:20" ht="27.95" customHeight="1" x14ac:dyDescent="0.25">
      <c r="Q8197" s="140"/>
      <c r="R8197" s="140"/>
      <c r="S8197" s="140"/>
      <c r="T8197" s="141"/>
    </row>
    <row r="8198" spans="17:20" ht="27.95" customHeight="1" x14ac:dyDescent="0.25">
      <c r="Q8198" s="140"/>
      <c r="R8198" s="140"/>
      <c r="S8198" s="140"/>
      <c r="T8198" s="141"/>
    </row>
    <row r="8199" spans="17:20" ht="27.95" customHeight="1" x14ac:dyDescent="0.25">
      <c r="Q8199" s="140"/>
      <c r="R8199" s="140"/>
      <c r="S8199" s="140"/>
      <c r="T8199" s="141"/>
    </row>
    <row r="8200" spans="17:20" ht="27.95" customHeight="1" x14ac:dyDescent="0.25">
      <c r="Q8200" s="140"/>
      <c r="R8200" s="140"/>
      <c r="S8200" s="140"/>
      <c r="T8200" s="141"/>
    </row>
    <row r="8201" spans="17:20" ht="27.95" customHeight="1" x14ac:dyDescent="0.25">
      <c r="Q8201" s="140"/>
      <c r="R8201" s="140"/>
      <c r="S8201" s="140"/>
      <c r="T8201" s="141"/>
    </row>
    <row r="8202" spans="17:20" ht="27.95" customHeight="1" x14ac:dyDescent="0.25">
      <c r="Q8202" s="140"/>
      <c r="R8202" s="140"/>
      <c r="S8202" s="140"/>
      <c r="T8202" s="141"/>
    </row>
    <row r="8203" spans="17:20" ht="27.95" customHeight="1" x14ac:dyDescent="0.25">
      <c r="Q8203" s="140"/>
      <c r="R8203" s="140"/>
      <c r="S8203" s="140"/>
      <c r="T8203" s="141"/>
    </row>
    <row r="8204" spans="17:20" ht="27.95" customHeight="1" x14ac:dyDescent="0.25">
      <c r="Q8204" s="140"/>
      <c r="R8204" s="140"/>
      <c r="S8204" s="140"/>
      <c r="T8204" s="141"/>
    </row>
    <row r="8205" spans="17:20" ht="27.95" customHeight="1" x14ac:dyDescent="0.25">
      <c r="Q8205" s="140"/>
      <c r="R8205" s="140"/>
      <c r="S8205" s="140"/>
      <c r="T8205" s="141"/>
    </row>
    <row r="8206" spans="17:20" ht="27.95" customHeight="1" x14ac:dyDescent="0.25">
      <c r="Q8206" s="140"/>
      <c r="R8206" s="140"/>
      <c r="S8206" s="140"/>
      <c r="T8206" s="141"/>
    </row>
    <row r="8207" spans="17:20" ht="27.95" customHeight="1" x14ac:dyDescent="0.25">
      <c r="Q8207" s="140"/>
      <c r="R8207" s="140"/>
      <c r="S8207" s="140"/>
      <c r="T8207" s="141"/>
    </row>
    <row r="8208" spans="17:20" ht="27.95" customHeight="1" x14ac:dyDescent="0.25">
      <c r="Q8208" s="140"/>
      <c r="R8208" s="140"/>
      <c r="S8208" s="140"/>
      <c r="T8208" s="141"/>
    </row>
    <row r="8209" spans="17:20" ht="27.95" customHeight="1" x14ac:dyDescent="0.25">
      <c r="Q8209" s="140"/>
      <c r="R8209" s="140"/>
      <c r="S8209" s="140"/>
      <c r="T8209" s="141"/>
    </row>
    <row r="8210" spans="17:20" ht="27.95" customHeight="1" x14ac:dyDescent="0.25">
      <c r="Q8210" s="140"/>
      <c r="R8210" s="140"/>
      <c r="S8210" s="140"/>
      <c r="T8210" s="141"/>
    </row>
    <row r="8211" spans="17:20" ht="27.95" customHeight="1" x14ac:dyDescent="0.25">
      <c r="Q8211" s="140"/>
      <c r="R8211" s="140"/>
      <c r="S8211" s="140"/>
      <c r="T8211" s="141"/>
    </row>
    <row r="8212" spans="17:20" ht="27.95" customHeight="1" x14ac:dyDescent="0.25">
      <c r="Q8212" s="140"/>
      <c r="R8212" s="140"/>
      <c r="S8212" s="140"/>
      <c r="T8212" s="141"/>
    </row>
    <row r="8213" spans="17:20" ht="27.95" customHeight="1" x14ac:dyDescent="0.25">
      <c r="Q8213" s="140"/>
      <c r="R8213" s="140"/>
      <c r="S8213" s="140"/>
      <c r="T8213" s="141"/>
    </row>
    <row r="8214" spans="17:20" ht="27.95" customHeight="1" x14ac:dyDescent="0.25">
      <c r="Q8214" s="140"/>
      <c r="R8214" s="140"/>
      <c r="S8214" s="140"/>
      <c r="T8214" s="141"/>
    </row>
    <row r="8215" spans="17:20" ht="27.95" customHeight="1" x14ac:dyDescent="0.25">
      <c r="Q8215" s="140"/>
      <c r="R8215" s="140"/>
      <c r="S8215" s="140"/>
      <c r="T8215" s="141"/>
    </row>
    <row r="8216" spans="17:20" ht="27.95" customHeight="1" x14ac:dyDescent="0.25">
      <c r="Q8216" s="140"/>
      <c r="R8216" s="140"/>
      <c r="S8216" s="140"/>
      <c r="T8216" s="141"/>
    </row>
    <row r="8217" spans="17:20" ht="27.95" customHeight="1" x14ac:dyDescent="0.25">
      <c r="Q8217" s="140"/>
      <c r="R8217" s="140"/>
      <c r="S8217" s="140"/>
      <c r="T8217" s="141"/>
    </row>
    <row r="8218" spans="17:20" ht="27.95" customHeight="1" x14ac:dyDescent="0.25">
      <c r="Q8218" s="140"/>
      <c r="R8218" s="140"/>
      <c r="S8218" s="140"/>
      <c r="T8218" s="141"/>
    </row>
    <row r="8219" spans="17:20" ht="27.95" customHeight="1" x14ac:dyDescent="0.25">
      <c r="Q8219" s="140"/>
      <c r="R8219" s="140"/>
      <c r="S8219" s="140"/>
      <c r="T8219" s="141"/>
    </row>
    <row r="8220" spans="17:20" ht="27.95" customHeight="1" x14ac:dyDescent="0.25">
      <c r="Q8220" s="140"/>
      <c r="R8220" s="140"/>
      <c r="S8220" s="140"/>
      <c r="T8220" s="141"/>
    </row>
    <row r="8221" spans="17:20" ht="27.95" customHeight="1" x14ac:dyDescent="0.25">
      <c r="Q8221" s="140"/>
      <c r="R8221" s="140"/>
      <c r="S8221" s="140"/>
      <c r="T8221" s="141"/>
    </row>
    <row r="8222" spans="17:20" ht="27.95" customHeight="1" x14ac:dyDescent="0.25">
      <c r="Q8222" s="140"/>
      <c r="R8222" s="140"/>
      <c r="S8222" s="140"/>
      <c r="T8222" s="141"/>
    </row>
    <row r="8223" spans="17:20" ht="27.95" customHeight="1" x14ac:dyDescent="0.25">
      <c r="Q8223" s="140"/>
      <c r="R8223" s="140"/>
      <c r="S8223" s="140"/>
      <c r="T8223" s="141"/>
    </row>
    <row r="8224" spans="17:20" ht="27.95" customHeight="1" x14ac:dyDescent="0.25">
      <c r="Q8224" s="140"/>
      <c r="R8224" s="140"/>
      <c r="S8224" s="140"/>
      <c r="T8224" s="141"/>
    </row>
    <row r="8225" spans="17:20" ht="27.95" customHeight="1" x14ac:dyDescent="0.25">
      <c r="Q8225" s="140"/>
      <c r="R8225" s="140"/>
      <c r="S8225" s="140"/>
      <c r="T8225" s="141"/>
    </row>
    <row r="8226" spans="17:20" ht="27.95" customHeight="1" x14ac:dyDescent="0.25">
      <c r="Q8226" s="140"/>
      <c r="R8226" s="140"/>
      <c r="S8226" s="140"/>
      <c r="T8226" s="141"/>
    </row>
    <row r="8227" spans="17:20" ht="27.95" customHeight="1" x14ac:dyDescent="0.25">
      <c r="Q8227" s="140"/>
      <c r="R8227" s="140"/>
      <c r="S8227" s="140"/>
      <c r="T8227" s="141"/>
    </row>
    <row r="8228" spans="17:20" ht="27.95" customHeight="1" x14ac:dyDescent="0.25">
      <c r="Q8228" s="140"/>
      <c r="R8228" s="140"/>
      <c r="S8228" s="140"/>
      <c r="T8228" s="141"/>
    </row>
    <row r="8229" spans="17:20" ht="27.95" customHeight="1" x14ac:dyDescent="0.25">
      <c r="Q8229" s="140"/>
      <c r="R8229" s="140"/>
      <c r="S8229" s="140"/>
      <c r="T8229" s="141"/>
    </row>
    <row r="8230" spans="17:20" ht="27.95" customHeight="1" x14ac:dyDescent="0.25">
      <c r="Q8230" s="140"/>
      <c r="R8230" s="140"/>
      <c r="S8230" s="140"/>
      <c r="T8230" s="141"/>
    </row>
    <row r="8231" spans="17:20" ht="27.95" customHeight="1" x14ac:dyDescent="0.25">
      <c r="Q8231" s="140"/>
      <c r="R8231" s="140"/>
      <c r="S8231" s="140"/>
      <c r="T8231" s="141"/>
    </row>
    <row r="8232" spans="17:20" ht="27.95" customHeight="1" x14ac:dyDescent="0.25">
      <c r="Q8232" s="140"/>
      <c r="R8232" s="140"/>
      <c r="S8232" s="140"/>
      <c r="T8232" s="141"/>
    </row>
    <row r="8233" spans="17:20" ht="27.95" customHeight="1" x14ac:dyDescent="0.25">
      <c r="Q8233" s="140"/>
      <c r="R8233" s="140"/>
      <c r="S8233" s="140"/>
      <c r="T8233" s="141"/>
    </row>
    <row r="8234" spans="17:20" ht="27.95" customHeight="1" x14ac:dyDescent="0.25">
      <c r="Q8234" s="140"/>
      <c r="R8234" s="140"/>
      <c r="S8234" s="140"/>
      <c r="T8234" s="141"/>
    </row>
    <row r="8235" spans="17:20" ht="27.95" customHeight="1" x14ac:dyDescent="0.25">
      <c r="Q8235" s="140"/>
      <c r="R8235" s="140"/>
      <c r="S8235" s="140"/>
      <c r="T8235" s="141"/>
    </row>
    <row r="8236" spans="17:20" ht="27.95" customHeight="1" x14ac:dyDescent="0.25">
      <c r="Q8236" s="140"/>
      <c r="R8236" s="140"/>
      <c r="S8236" s="140"/>
      <c r="T8236" s="141"/>
    </row>
    <row r="8237" spans="17:20" ht="27.95" customHeight="1" x14ac:dyDescent="0.25">
      <c r="Q8237" s="140"/>
      <c r="R8237" s="140"/>
      <c r="S8237" s="140"/>
      <c r="T8237" s="141"/>
    </row>
    <row r="8238" spans="17:20" ht="27.95" customHeight="1" x14ac:dyDescent="0.25">
      <c r="Q8238" s="140"/>
      <c r="R8238" s="140"/>
      <c r="S8238" s="140"/>
      <c r="T8238" s="141"/>
    </row>
    <row r="8239" spans="17:20" ht="27.95" customHeight="1" x14ac:dyDescent="0.25">
      <c r="Q8239" s="140"/>
      <c r="R8239" s="140"/>
      <c r="S8239" s="140"/>
      <c r="T8239" s="141"/>
    </row>
    <row r="8240" spans="17:20" ht="27.95" customHeight="1" x14ac:dyDescent="0.25">
      <c r="Q8240" s="140"/>
      <c r="R8240" s="140"/>
      <c r="S8240" s="140"/>
      <c r="T8240" s="141"/>
    </row>
    <row r="8241" spans="17:20" ht="27.95" customHeight="1" x14ac:dyDescent="0.25">
      <c r="Q8241" s="140"/>
      <c r="R8241" s="140"/>
      <c r="S8241" s="140"/>
      <c r="T8241" s="141"/>
    </row>
    <row r="8242" spans="17:20" ht="27.95" customHeight="1" x14ac:dyDescent="0.25">
      <c r="Q8242" s="140"/>
      <c r="R8242" s="140"/>
      <c r="S8242" s="140"/>
      <c r="T8242" s="141"/>
    </row>
    <row r="8243" spans="17:20" ht="27.95" customHeight="1" x14ac:dyDescent="0.25">
      <c r="Q8243" s="140"/>
      <c r="R8243" s="140"/>
      <c r="S8243" s="140"/>
      <c r="T8243" s="141"/>
    </row>
    <row r="8244" spans="17:20" ht="27.95" customHeight="1" x14ac:dyDescent="0.25">
      <c r="Q8244" s="140"/>
      <c r="R8244" s="140"/>
      <c r="S8244" s="140"/>
      <c r="T8244" s="141"/>
    </row>
    <row r="8245" spans="17:20" ht="27.95" customHeight="1" x14ac:dyDescent="0.25">
      <c r="Q8245" s="140"/>
      <c r="R8245" s="140"/>
      <c r="S8245" s="140"/>
      <c r="T8245" s="141"/>
    </row>
    <row r="8246" spans="17:20" ht="27.95" customHeight="1" x14ac:dyDescent="0.25">
      <c r="Q8246" s="140"/>
      <c r="R8246" s="140"/>
      <c r="S8246" s="140"/>
      <c r="T8246" s="141"/>
    </row>
    <row r="8247" spans="17:20" ht="27.95" customHeight="1" x14ac:dyDescent="0.25">
      <c r="Q8247" s="140"/>
      <c r="R8247" s="140"/>
      <c r="S8247" s="140"/>
      <c r="T8247" s="141"/>
    </row>
    <row r="8248" spans="17:20" ht="27.95" customHeight="1" x14ac:dyDescent="0.25">
      <c r="Q8248" s="140"/>
      <c r="R8248" s="140"/>
      <c r="S8248" s="140"/>
      <c r="T8248" s="141"/>
    </row>
    <row r="8249" spans="17:20" ht="27.95" customHeight="1" x14ac:dyDescent="0.25">
      <c r="Q8249" s="140"/>
      <c r="R8249" s="140"/>
      <c r="S8249" s="140"/>
      <c r="T8249" s="141"/>
    </row>
    <row r="8250" spans="17:20" ht="27.95" customHeight="1" x14ac:dyDescent="0.25">
      <c r="Q8250" s="140"/>
      <c r="R8250" s="140"/>
      <c r="S8250" s="140"/>
      <c r="T8250" s="141"/>
    </row>
    <row r="8251" spans="17:20" ht="27.95" customHeight="1" x14ac:dyDescent="0.25">
      <c r="Q8251" s="140"/>
      <c r="R8251" s="140"/>
      <c r="S8251" s="140"/>
      <c r="T8251" s="141"/>
    </row>
    <row r="8252" spans="17:20" ht="27.95" customHeight="1" x14ac:dyDescent="0.25">
      <c r="Q8252" s="140"/>
      <c r="R8252" s="140"/>
      <c r="S8252" s="140"/>
      <c r="T8252" s="141"/>
    </row>
    <row r="8253" spans="17:20" ht="27.95" customHeight="1" x14ac:dyDescent="0.25">
      <c r="Q8253" s="140"/>
      <c r="R8253" s="140"/>
      <c r="S8253" s="140"/>
      <c r="T8253" s="141"/>
    </row>
    <row r="8254" spans="17:20" ht="27.95" customHeight="1" x14ac:dyDescent="0.25">
      <c r="Q8254" s="140"/>
      <c r="R8254" s="140"/>
      <c r="S8254" s="140"/>
      <c r="T8254" s="141"/>
    </row>
    <row r="8255" spans="17:20" ht="27.95" customHeight="1" x14ac:dyDescent="0.25">
      <c r="Q8255" s="140"/>
      <c r="R8255" s="140"/>
      <c r="S8255" s="140"/>
      <c r="T8255" s="141"/>
    </row>
    <row r="8256" spans="17:20" ht="27.95" customHeight="1" x14ac:dyDescent="0.25">
      <c r="Q8256" s="140"/>
      <c r="R8256" s="140"/>
      <c r="S8256" s="140"/>
      <c r="T8256" s="141"/>
    </row>
    <row r="8257" spans="17:20" ht="27.95" customHeight="1" x14ac:dyDescent="0.25">
      <c r="Q8257" s="140"/>
      <c r="R8257" s="140"/>
      <c r="S8257" s="140"/>
      <c r="T8257" s="141"/>
    </row>
    <row r="8258" spans="17:20" ht="27.95" customHeight="1" x14ac:dyDescent="0.25">
      <c r="Q8258" s="140"/>
      <c r="R8258" s="140"/>
      <c r="S8258" s="140"/>
      <c r="T8258" s="141"/>
    </row>
    <row r="8259" spans="17:20" ht="27.95" customHeight="1" x14ac:dyDescent="0.25">
      <c r="Q8259" s="140"/>
      <c r="R8259" s="140"/>
      <c r="S8259" s="140"/>
      <c r="T8259" s="141"/>
    </row>
    <row r="8260" spans="17:20" ht="27.95" customHeight="1" x14ac:dyDescent="0.25">
      <c r="Q8260" s="140"/>
      <c r="R8260" s="140"/>
      <c r="S8260" s="140"/>
      <c r="T8260" s="141"/>
    </row>
    <row r="8261" spans="17:20" ht="27.95" customHeight="1" x14ac:dyDescent="0.25">
      <c r="Q8261" s="140"/>
      <c r="R8261" s="140"/>
      <c r="S8261" s="140"/>
      <c r="T8261" s="141"/>
    </row>
    <row r="8262" spans="17:20" ht="27.95" customHeight="1" x14ac:dyDescent="0.25">
      <c r="Q8262" s="140"/>
      <c r="R8262" s="140"/>
      <c r="S8262" s="140"/>
      <c r="T8262" s="141"/>
    </row>
    <row r="8263" spans="17:20" ht="27.95" customHeight="1" x14ac:dyDescent="0.25">
      <c r="Q8263" s="140"/>
      <c r="R8263" s="140"/>
      <c r="S8263" s="140"/>
      <c r="T8263" s="141"/>
    </row>
    <row r="8264" spans="17:20" ht="27.95" customHeight="1" x14ac:dyDescent="0.25">
      <c r="Q8264" s="140"/>
      <c r="R8264" s="140"/>
      <c r="S8264" s="140"/>
      <c r="T8264" s="141"/>
    </row>
    <row r="8265" spans="17:20" ht="27.95" customHeight="1" x14ac:dyDescent="0.25">
      <c r="Q8265" s="140"/>
      <c r="R8265" s="140"/>
      <c r="S8265" s="140"/>
      <c r="T8265" s="141"/>
    </row>
    <row r="8266" spans="17:20" ht="27.95" customHeight="1" x14ac:dyDescent="0.25">
      <c r="Q8266" s="140"/>
      <c r="R8266" s="140"/>
      <c r="S8266" s="140"/>
      <c r="T8266" s="141"/>
    </row>
    <row r="8267" spans="17:20" ht="27.95" customHeight="1" x14ac:dyDescent="0.25">
      <c r="Q8267" s="140"/>
      <c r="R8267" s="140"/>
      <c r="S8267" s="140"/>
      <c r="T8267" s="141"/>
    </row>
    <row r="8268" spans="17:20" ht="27.95" customHeight="1" x14ac:dyDescent="0.25">
      <c r="Q8268" s="140"/>
      <c r="R8268" s="140"/>
      <c r="S8268" s="140"/>
      <c r="T8268" s="141"/>
    </row>
    <row r="8269" spans="17:20" ht="27.95" customHeight="1" x14ac:dyDescent="0.25">
      <c r="Q8269" s="140"/>
      <c r="R8269" s="140"/>
      <c r="S8269" s="140"/>
      <c r="T8269" s="141"/>
    </row>
    <row r="8270" spans="17:20" ht="27.95" customHeight="1" x14ac:dyDescent="0.25">
      <c r="Q8270" s="140"/>
      <c r="R8270" s="140"/>
      <c r="S8270" s="140"/>
      <c r="T8270" s="141"/>
    </row>
    <row r="8271" spans="17:20" ht="27.95" customHeight="1" x14ac:dyDescent="0.25">
      <c r="Q8271" s="140"/>
      <c r="R8271" s="140"/>
      <c r="S8271" s="140"/>
      <c r="T8271" s="141"/>
    </row>
    <row r="8272" spans="17:20" ht="27.95" customHeight="1" x14ac:dyDescent="0.25">
      <c r="Q8272" s="140"/>
      <c r="R8272" s="140"/>
      <c r="S8272" s="140"/>
      <c r="T8272" s="141"/>
    </row>
    <row r="8273" spans="17:20" ht="27.95" customHeight="1" x14ac:dyDescent="0.25">
      <c r="Q8273" s="140"/>
      <c r="R8273" s="140"/>
      <c r="S8273" s="140"/>
      <c r="T8273" s="141"/>
    </row>
    <row r="8274" spans="17:20" ht="27.95" customHeight="1" x14ac:dyDescent="0.25">
      <c r="Q8274" s="140"/>
      <c r="R8274" s="140"/>
      <c r="S8274" s="140"/>
      <c r="T8274" s="141"/>
    </row>
    <row r="8275" spans="17:20" ht="27.95" customHeight="1" x14ac:dyDescent="0.25">
      <c r="Q8275" s="140"/>
      <c r="R8275" s="140"/>
      <c r="S8275" s="140"/>
      <c r="T8275" s="141"/>
    </row>
    <row r="8276" spans="17:20" ht="27.95" customHeight="1" x14ac:dyDescent="0.25">
      <c r="Q8276" s="140"/>
      <c r="R8276" s="140"/>
      <c r="S8276" s="140"/>
      <c r="T8276" s="141"/>
    </row>
    <row r="8277" spans="17:20" ht="27.95" customHeight="1" x14ac:dyDescent="0.25">
      <c r="Q8277" s="140"/>
      <c r="R8277" s="140"/>
      <c r="S8277" s="140"/>
      <c r="T8277" s="141"/>
    </row>
    <row r="8278" spans="17:20" ht="27.95" customHeight="1" x14ac:dyDescent="0.25">
      <c r="Q8278" s="140"/>
      <c r="R8278" s="140"/>
      <c r="S8278" s="140"/>
      <c r="T8278" s="141"/>
    </row>
    <row r="8279" spans="17:20" ht="27.95" customHeight="1" x14ac:dyDescent="0.25">
      <c r="Q8279" s="140"/>
      <c r="R8279" s="140"/>
      <c r="S8279" s="140"/>
      <c r="T8279" s="141"/>
    </row>
    <row r="8280" spans="17:20" ht="27.95" customHeight="1" x14ac:dyDescent="0.25">
      <c r="Q8280" s="140"/>
      <c r="R8280" s="140"/>
      <c r="S8280" s="140"/>
      <c r="T8280" s="141"/>
    </row>
    <row r="8281" spans="17:20" ht="27.95" customHeight="1" x14ac:dyDescent="0.25">
      <c r="Q8281" s="140"/>
      <c r="R8281" s="140"/>
      <c r="S8281" s="140"/>
      <c r="T8281" s="141"/>
    </row>
    <row r="8282" spans="17:20" ht="27.95" customHeight="1" x14ac:dyDescent="0.25">
      <c r="Q8282" s="140"/>
      <c r="R8282" s="140"/>
      <c r="S8282" s="140"/>
      <c r="T8282" s="141"/>
    </row>
    <row r="8283" spans="17:20" ht="27.95" customHeight="1" x14ac:dyDescent="0.25">
      <c r="Q8283" s="140"/>
      <c r="R8283" s="140"/>
      <c r="S8283" s="140"/>
      <c r="T8283" s="141"/>
    </row>
    <row r="8284" spans="17:20" ht="27.95" customHeight="1" x14ac:dyDescent="0.25">
      <c r="Q8284" s="140"/>
      <c r="R8284" s="140"/>
      <c r="S8284" s="140"/>
      <c r="T8284" s="141"/>
    </row>
    <row r="8285" spans="17:20" ht="27.95" customHeight="1" x14ac:dyDescent="0.25">
      <c r="Q8285" s="140"/>
      <c r="R8285" s="140"/>
      <c r="S8285" s="140"/>
      <c r="T8285" s="141"/>
    </row>
    <row r="8286" spans="17:20" ht="27.95" customHeight="1" x14ac:dyDescent="0.25">
      <c r="Q8286" s="140"/>
      <c r="R8286" s="140"/>
      <c r="S8286" s="140"/>
      <c r="T8286" s="141"/>
    </row>
    <row r="8287" spans="17:20" ht="27.95" customHeight="1" x14ac:dyDescent="0.25">
      <c r="Q8287" s="140"/>
      <c r="R8287" s="140"/>
      <c r="S8287" s="140"/>
      <c r="T8287" s="141"/>
    </row>
    <row r="8288" spans="17:20" ht="27.95" customHeight="1" x14ac:dyDescent="0.25">
      <c r="Q8288" s="140"/>
      <c r="R8288" s="140"/>
      <c r="S8288" s="140"/>
      <c r="T8288" s="141"/>
    </row>
    <row r="8289" spans="17:20" ht="27.95" customHeight="1" x14ac:dyDescent="0.25">
      <c r="Q8289" s="140"/>
      <c r="R8289" s="140"/>
      <c r="S8289" s="140"/>
      <c r="T8289" s="141"/>
    </row>
    <row r="8290" spans="17:20" ht="27.95" customHeight="1" x14ac:dyDescent="0.25">
      <c r="Q8290" s="140"/>
      <c r="R8290" s="140"/>
      <c r="S8290" s="140"/>
      <c r="T8290" s="141"/>
    </row>
    <row r="8291" spans="17:20" ht="27.95" customHeight="1" x14ac:dyDescent="0.25">
      <c r="Q8291" s="140"/>
      <c r="R8291" s="140"/>
      <c r="S8291" s="140"/>
      <c r="T8291" s="141"/>
    </row>
    <row r="8292" spans="17:20" ht="27.95" customHeight="1" x14ac:dyDescent="0.25">
      <c r="Q8292" s="140"/>
      <c r="R8292" s="140"/>
      <c r="S8292" s="140"/>
      <c r="T8292" s="141"/>
    </row>
    <row r="8293" spans="17:20" ht="27.95" customHeight="1" x14ac:dyDescent="0.25">
      <c r="Q8293" s="140"/>
      <c r="R8293" s="140"/>
      <c r="S8293" s="140"/>
      <c r="T8293" s="141"/>
    </row>
    <row r="8294" spans="17:20" ht="27.95" customHeight="1" x14ac:dyDescent="0.25">
      <c r="Q8294" s="140"/>
      <c r="R8294" s="140"/>
      <c r="S8294" s="140"/>
      <c r="T8294" s="141"/>
    </row>
    <row r="8295" spans="17:20" ht="27.95" customHeight="1" x14ac:dyDescent="0.25">
      <c r="Q8295" s="140"/>
      <c r="R8295" s="140"/>
      <c r="S8295" s="140"/>
      <c r="T8295" s="141"/>
    </row>
    <row r="8296" spans="17:20" ht="27.95" customHeight="1" x14ac:dyDescent="0.25">
      <c r="Q8296" s="140"/>
      <c r="R8296" s="140"/>
      <c r="S8296" s="140"/>
      <c r="T8296" s="141"/>
    </row>
    <row r="8297" spans="17:20" ht="27.95" customHeight="1" x14ac:dyDescent="0.25">
      <c r="Q8297" s="140"/>
      <c r="R8297" s="140"/>
      <c r="S8297" s="140"/>
      <c r="T8297" s="141"/>
    </row>
    <row r="8298" spans="17:20" ht="27.95" customHeight="1" x14ac:dyDescent="0.25">
      <c r="Q8298" s="140"/>
      <c r="R8298" s="140"/>
      <c r="S8298" s="140"/>
      <c r="T8298" s="141"/>
    </row>
    <row r="8299" spans="17:20" ht="27.95" customHeight="1" x14ac:dyDescent="0.25">
      <c r="Q8299" s="140"/>
      <c r="R8299" s="140"/>
      <c r="S8299" s="140"/>
      <c r="T8299" s="141"/>
    </row>
    <row r="8300" spans="17:20" ht="27.95" customHeight="1" x14ac:dyDescent="0.25">
      <c r="Q8300" s="140"/>
      <c r="R8300" s="140"/>
      <c r="S8300" s="140"/>
      <c r="T8300" s="141"/>
    </row>
    <row r="8301" spans="17:20" ht="27.95" customHeight="1" x14ac:dyDescent="0.25">
      <c r="Q8301" s="140"/>
      <c r="R8301" s="140"/>
      <c r="S8301" s="140"/>
      <c r="T8301" s="141"/>
    </row>
    <row r="8302" spans="17:20" ht="27.95" customHeight="1" x14ac:dyDescent="0.25">
      <c r="Q8302" s="140"/>
      <c r="R8302" s="140"/>
      <c r="S8302" s="140"/>
      <c r="T8302" s="141"/>
    </row>
    <row r="8303" spans="17:20" ht="27.95" customHeight="1" x14ac:dyDescent="0.25">
      <c r="Q8303" s="140"/>
      <c r="R8303" s="140"/>
      <c r="S8303" s="140"/>
      <c r="T8303" s="141"/>
    </row>
    <row r="8304" spans="17:20" ht="27.95" customHeight="1" x14ac:dyDescent="0.25">
      <c r="Q8304" s="140"/>
      <c r="R8304" s="140"/>
      <c r="S8304" s="140"/>
      <c r="T8304" s="141"/>
    </row>
    <row r="8305" spans="17:20" ht="27.95" customHeight="1" x14ac:dyDescent="0.25">
      <c r="Q8305" s="140"/>
      <c r="R8305" s="140"/>
      <c r="S8305" s="140"/>
      <c r="T8305" s="141"/>
    </row>
    <row r="8306" spans="17:20" ht="27.95" customHeight="1" x14ac:dyDescent="0.25">
      <c r="Q8306" s="140"/>
      <c r="R8306" s="140"/>
      <c r="S8306" s="140"/>
      <c r="T8306" s="141"/>
    </row>
    <row r="8307" spans="17:20" ht="27.95" customHeight="1" x14ac:dyDescent="0.25">
      <c r="Q8307" s="140"/>
      <c r="R8307" s="140"/>
      <c r="S8307" s="140"/>
      <c r="T8307" s="141"/>
    </row>
    <row r="8308" spans="17:20" ht="27.95" customHeight="1" x14ac:dyDescent="0.25">
      <c r="Q8308" s="140"/>
      <c r="R8308" s="140"/>
      <c r="S8308" s="140"/>
      <c r="T8308" s="141"/>
    </row>
    <row r="8309" spans="17:20" ht="27.95" customHeight="1" x14ac:dyDescent="0.25">
      <c r="Q8309" s="140"/>
      <c r="R8309" s="140"/>
      <c r="S8309" s="140"/>
      <c r="T8309" s="141"/>
    </row>
    <row r="8310" spans="17:20" ht="27.95" customHeight="1" x14ac:dyDescent="0.25">
      <c r="Q8310" s="140"/>
      <c r="R8310" s="140"/>
      <c r="S8310" s="140"/>
      <c r="T8310" s="141"/>
    </row>
    <row r="8311" spans="17:20" ht="27.95" customHeight="1" x14ac:dyDescent="0.25">
      <c r="Q8311" s="140"/>
      <c r="R8311" s="140"/>
      <c r="S8311" s="140"/>
      <c r="T8311" s="141"/>
    </row>
    <row r="8312" spans="17:20" ht="27.95" customHeight="1" x14ac:dyDescent="0.25">
      <c r="Q8312" s="140"/>
      <c r="R8312" s="140"/>
      <c r="S8312" s="140"/>
      <c r="T8312" s="141"/>
    </row>
    <row r="8313" spans="17:20" ht="27.95" customHeight="1" x14ac:dyDescent="0.25">
      <c r="Q8313" s="140"/>
      <c r="R8313" s="140"/>
      <c r="S8313" s="140"/>
      <c r="T8313" s="141"/>
    </row>
    <row r="8314" spans="17:20" ht="27.95" customHeight="1" x14ac:dyDescent="0.25">
      <c r="Q8314" s="140"/>
      <c r="R8314" s="140"/>
      <c r="S8314" s="140"/>
      <c r="T8314" s="141"/>
    </row>
    <row r="8315" spans="17:20" ht="27.95" customHeight="1" x14ac:dyDescent="0.25">
      <c r="Q8315" s="140"/>
      <c r="R8315" s="140"/>
      <c r="S8315" s="140"/>
      <c r="T8315" s="141"/>
    </row>
    <row r="8316" spans="17:20" ht="27.95" customHeight="1" x14ac:dyDescent="0.25">
      <c r="Q8316" s="140"/>
      <c r="R8316" s="140"/>
      <c r="S8316" s="140"/>
      <c r="T8316" s="141"/>
    </row>
    <row r="8317" spans="17:20" ht="27.95" customHeight="1" x14ac:dyDescent="0.25">
      <c r="Q8317" s="140"/>
      <c r="R8317" s="140"/>
      <c r="S8317" s="140"/>
      <c r="T8317" s="141"/>
    </row>
    <row r="8318" spans="17:20" ht="27.95" customHeight="1" x14ac:dyDescent="0.25">
      <c r="Q8318" s="140"/>
      <c r="R8318" s="140"/>
      <c r="S8318" s="140"/>
      <c r="T8318" s="141"/>
    </row>
    <row r="8319" spans="17:20" ht="27.95" customHeight="1" x14ac:dyDescent="0.25">
      <c r="Q8319" s="140"/>
      <c r="R8319" s="140"/>
      <c r="S8319" s="140"/>
      <c r="T8319" s="141"/>
    </row>
    <row r="8320" spans="17:20" ht="27.95" customHeight="1" x14ac:dyDescent="0.25">
      <c r="Q8320" s="140"/>
      <c r="R8320" s="140"/>
      <c r="S8320" s="140"/>
      <c r="T8320" s="141"/>
    </row>
    <row r="8321" spans="17:20" ht="27.95" customHeight="1" x14ac:dyDescent="0.25">
      <c r="Q8321" s="140"/>
      <c r="R8321" s="140"/>
      <c r="S8321" s="140"/>
      <c r="T8321" s="141"/>
    </row>
    <row r="8322" spans="17:20" ht="27.95" customHeight="1" x14ac:dyDescent="0.25">
      <c r="Q8322" s="140"/>
      <c r="R8322" s="140"/>
      <c r="S8322" s="140"/>
      <c r="T8322" s="141"/>
    </row>
    <row r="8323" spans="17:20" ht="27.95" customHeight="1" x14ac:dyDescent="0.25">
      <c r="Q8323" s="140"/>
      <c r="R8323" s="140"/>
      <c r="S8323" s="140"/>
      <c r="T8323" s="141"/>
    </row>
    <row r="8324" spans="17:20" ht="27.95" customHeight="1" x14ac:dyDescent="0.25">
      <c r="Q8324" s="140"/>
      <c r="R8324" s="140"/>
      <c r="S8324" s="140"/>
      <c r="T8324" s="141"/>
    </row>
    <row r="8325" spans="17:20" ht="27.95" customHeight="1" x14ac:dyDescent="0.25">
      <c r="Q8325" s="140"/>
      <c r="R8325" s="140"/>
      <c r="S8325" s="140"/>
      <c r="T8325" s="141"/>
    </row>
    <row r="8326" spans="17:20" ht="27.95" customHeight="1" x14ac:dyDescent="0.25">
      <c r="Q8326" s="140"/>
      <c r="R8326" s="140"/>
      <c r="S8326" s="140"/>
      <c r="T8326" s="141"/>
    </row>
    <row r="8327" spans="17:20" ht="27.95" customHeight="1" x14ac:dyDescent="0.25">
      <c r="Q8327" s="140"/>
      <c r="R8327" s="140"/>
      <c r="S8327" s="140"/>
      <c r="T8327" s="141"/>
    </row>
    <row r="8328" spans="17:20" ht="27.95" customHeight="1" x14ac:dyDescent="0.25">
      <c r="Q8328" s="140"/>
      <c r="R8328" s="140"/>
      <c r="S8328" s="140"/>
      <c r="T8328" s="141"/>
    </row>
    <row r="8329" spans="17:20" ht="27.95" customHeight="1" x14ac:dyDescent="0.25">
      <c r="Q8329" s="140"/>
      <c r="R8329" s="140"/>
      <c r="S8329" s="140"/>
      <c r="T8329" s="141"/>
    </row>
    <row r="8330" spans="17:20" ht="27.95" customHeight="1" x14ac:dyDescent="0.25">
      <c r="Q8330" s="140"/>
      <c r="R8330" s="140"/>
      <c r="S8330" s="140"/>
      <c r="T8330" s="141"/>
    </row>
    <row r="8331" spans="17:20" ht="27.95" customHeight="1" x14ac:dyDescent="0.25">
      <c r="Q8331" s="140"/>
      <c r="R8331" s="140"/>
      <c r="S8331" s="140"/>
      <c r="T8331" s="141"/>
    </row>
    <row r="8332" spans="17:20" ht="27.95" customHeight="1" x14ac:dyDescent="0.25">
      <c r="Q8332" s="140"/>
      <c r="R8332" s="140"/>
      <c r="S8332" s="140"/>
      <c r="T8332" s="141"/>
    </row>
    <row r="8333" spans="17:20" ht="27.95" customHeight="1" x14ac:dyDescent="0.25">
      <c r="Q8333" s="140"/>
      <c r="R8333" s="140"/>
      <c r="S8333" s="140"/>
      <c r="T8333" s="141"/>
    </row>
    <row r="8334" spans="17:20" ht="27.95" customHeight="1" x14ac:dyDescent="0.25">
      <c r="Q8334" s="140"/>
      <c r="R8334" s="140"/>
      <c r="S8334" s="140"/>
      <c r="T8334" s="141"/>
    </row>
    <row r="8335" spans="17:20" ht="27.95" customHeight="1" x14ac:dyDescent="0.25">
      <c r="Q8335" s="140"/>
      <c r="R8335" s="140"/>
      <c r="S8335" s="140"/>
      <c r="T8335" s="141"/>
    </row>
    <row r="8336" spans="17:20" ht="27.95" customHeight="1" x14ac:dyDescent="0.25">
      <c r="Q8336" s="140"/>
      <c r="R8336" s="140"/>
      <c r="S8336" s="140"/>
      <c r="T8336" s="141"/>
    </row>
    <row r="8337" spans="17:20" ht="27.95" customHeight="1" x14ac:dyDescent="0.25">
      <c r="Q8337" s="140"/>
      <c r="R8337" s="140"/>
      <c r="S8337" s="140"/>
      <c r="T8337" s="141"/>
    </row>
    <row r="8338" spans="17:20" ht="27.95" customHeight="1" x14ac:dyDescent="0.25">
      <c r="Q8338" s="140"/>
      <c r="R8338" s="140"/>
      <c r="S8338" s="140"/>
      <c r="T8338" s="141"/>
    </row>
    <row r="8339" spans="17:20" ht="27.95" customHeight="1" x14ac:dyDescent="0.25">
      <c r="Q8339" s="140"/>
      <c r="R8339" s="140"/>
      <c r="S8339" s="140"/>
      <c r="T8339" s="141"/>
    </row>
    <row r="8340" spans="17:20" ht="27.95" customHeight="1" x14ac:dyDescent="0.25">
      <c r="Q8340" s="140"/>
      <c r="R8340" s="140"/>
      <c r="S8340" s="140"/>
      <c r="T8340" s="141"/>
    </row>
    <row r="8341" spans="17:20" ht="27.95" customHeight="1" x14ac:dyDescent="0.25">
      <c r="Q8341" s="140"/>
      <c r="R8341" s="140"/>
      <c r="S8341" s="140"/>
      <c r="T8341" s="141"/>
    </row>
    <row r="8342" spans="17:20" ht="27.95" customHeight="1" x14ac:dyDescent="0.25">
      <c r="Q8342" s="140"/>
      <c r="R8342" s="140"/>
      <c r="S8342" s="140"/>
      <c r="T8342" s="141"/>
    </row>
    <row r="8343" spans="17:20" ht="27.95" customHeight="1" x14ac:dyDescent="0.25">
      <c r="Q8343" s="140"/>
      <c r="R8343" s="140"/>
      <c r="S8343" s="140"/>
      <c r="T8343" s="141"/>
    </row>
    <row r="8344" spans="17:20" ht="27.95" customHeight="1" x14ac:dyDescent="0.25">
      <c r="Q8344" s="140"/>
      <c r="R8344" s="140"/>
      <c r="S8344" s="140"/>
      <c r="T8344" s="141"/>
    </row>
    <row r="8345" spans="17:20" ht="27.95" customHeight="1" x14ac:dyDescent="0.25">
      <c r="Q8345" s="140"/>
      <c r="R8345" s="140"/>
      <c r="S8345" s="140"/>
      <c r="T8345" s="141"/>
    </row>
    <row r="8346" spans="17:20" ht="27.95" customHeight="1" x14ac:dyDescent="0.25">
      <c r="Q8346" s="140"/>
      <c r="R8346" s="140"/>
      <c r="S8346" s="140"/>
      <c r="T8346" s="141"/>
    </row>
    <row r="8347" spans="17:20" ht="27.95" customHeight="1" x14ac:dyDescent="0.25">
      <c r="Q8347" s="140"/>
      <c r="R8347" s="140"/>
      <c r="S8347" s="140"/>
      <c r="T8347" s="141"/>
    </row>
    <row r="8348" spans="17:20" ht="27.95" customHeight="1" x14ac:dyDescent="0.25">
      <c r="Q8348" s="140"/>
      <c r="R8348" s="140"/>
      <c r="S8348" s="140"/>
      <c r="T8348" s="141"/>
    </row>
    <row r="8349" spans="17:20" ht="27.95" customHeight="1" x14ac:dyDescent="0.25">
      <c r="Q8349" s="140"/>
      <c r="R8349" s="140"/>
      <c r="S8349" s="140"/>
      <c r="T8349" s="141"/>
    </row>
    <row r="8350" spans="17:20" ht="27.95" customHeight="1" x14ac:dyDescent="0.25">
      <c r="Q8350" s="140"/>
      <c r="R8350" s="140"/>
      <c r="S8350" s="140"/>
      <c r="T8350" s="141"/>
    </row>
    <row r="8351" spans="17:20" ht="27.95" customHeight="1" x14ac:dyDescent="0.25">
      <c r="Q8351" s="140"/>
      <c r="R8351" s="140"/>
      <c r="S8351" s="140"/>
      <c r="T8351" s="141"/>
    </row>
    <row r="8352" spans="17:20" ht="27.95" customHeight="1" x14ac:dyDescent="0.25">
      <c r="Q8352" s="140"/>
      <c r="R8352" s="140"/>
      <c r="S8352" s="140"/>
      <c r="T8352" s="141"/>
    </row>
    <row r="8353" spans="17:20" ht="27.95" customHeight="1" x14ac:dyDescent="0.25">
      <c r="Q8353" s="140"/>
      <c r="R8353" s="140"/>
      <c r="S8353" s="140"/>
      <c r="T8353" s="141"/>
    </row>
    <row r="8354" spans="17:20" ht="27.95" customHeight="1" x14ac:dyDescent="0.25">
      <c r="Q8354" s="140"/>
      <c r="R8354" s="140"/>
      <c r="S8354" s="140"/>
      <c r="T8354" s="141"/>
    </row>
    <row r="8355" spans="17:20" ht="27.95" customHeight="1" x14ac:dyDescent="0.25">
      <c r="Q8355" s="140"/>
      <c r="R8355" s="140"/>
      <c r="S8355" s="140"/>
      <c r="T8355" s="141"/>
    </row>
    <row r="8356" spans="17:20" ht="27.95" customHeight="1" x14ac:dyDescent="0.25">
      <c r="Q8356" s="140"/>
      <c r="R8356" s="140"/>
      <c r="S8356" s="140"/>
      <c r="T8356" s="141"/>
    </row>
    <row r="8357" spans="17:20" ht="27.95" customHeight="1" x14ac:dyDescent="0.25">
      <c r="Q8357" s="140"/>
      <c r="R8357" s="140"/>
      <c r="S8357" s="140"/>
      <c r="T8357" s="141"/>
    </row>
    <row r="8358" spans="17:20" ht="27.95" customHeight="1" x14ac:dyDescent="0.25">
      <c r="Q8358" s="140"/>
      <c r="R8358" s="140"/>
      <c r="S8358" s="140"/>
      <c r="T8358" s="141"/>
    </row>
    <row r="8359" spans="17:20" ht="27.95" customHeight="1" x14ac:dyDescent="0.25">
      <c r="Q8359" s="140"/>
      <c r="R8359" s="140"/>
      <c r="S8359" s="140"/>
      <c r="T8359" s="141"/>
    </row>
    <row r="8360" spans="17:20" ht="27.95" customHeight="1" x14ac:dyDescent="0.25">
      <c r="Q8360" s="140"/>
      <c r="R8360" s="140"/>
      <c r="S8360" s="140"/>
      <c r="T8360" s="141"/>
    </row>
    <row r="8361" spans="17:20" ht="27.95" customHeight="1" x14ac:dyDescent="0.25">
      <c r="Q8361" s="140"/>
      <c r="R8361" s="140"/>
      <c r="S8361" s="140"/>
      <c r="T8361" s="141"/>
    </row>
    <row r="8362" spans="17:20" ht="27.95" customHeight="1" x14ac:dyDescent="0.25">
      <c r="Q8362" s="140"/>
      <c r="R8362" s="140"/>
      <c r="S8362" s="140"/>
      <c r="T8362" s="141"/>
    </row>
    <row r="8363" spans="17:20" ht="27.95" customHeight="1" x14ac:dyDescent="0.25">
      <c r="Q8363" s="140"/>
      <c r="R8363" s="140"/>
      <c r="S8363" s="140"/>
      <c r="T8363" s="141"/>
    </row>
    <row r="8364" spans="17:20" ht="27.95" customHeight="1" x14ac:dyDescent="0.25">
      <c r="Q8364" s="140"/>
      <c r="R8364" s="140"/>
      <c r="S8364" s="140"/>
      <c r="T8364" s="141"/>
    </row>
    <row r="8365" spans="17:20" ht="27.95" customHeight="1" x14ac:dyDescent="0.25">
      <c r="Q8365" s="140"/>
      <c r="R8365" s="140"/>
      <c r="S8365" s="140"/>
      <c r="T8365" s="141"/>
    </row>
    <row r="8366" spans="17:20" ht="27.95" customHeight="1" x14ac:dyDescent="0.25">
      <c r="Q8366" s="140"/>
      <c r="R8366" s="140"/>
      <c r="S8366" s="140"/>
      <c r="T8366" s="141"/>
    </row>
    <row r="8367" spans="17:20" ht="27.95" customHeight="1" x14ac:dyDescent="0.25">
      <c r="Q8367" s="140"/>
      <c r="R8367" s="140"/>
      <c r="S8367" s="140"/>
      <c r="T8367" s="141"/>
    </row>
    <row r="8368" spans="17:20" ht="27.95" customHeight="1" x14ac:dyDescent="0.25">
      <c r="Q8368" s="140"/>
      <c r="R8368" s="140"/>
      <c r="S8368" s="140"/>
      <c r="T8368" s="141"/>
    </row>
    <row r="8369" spans="17:20" ht="27.95" customHeight="1" x14ac:dyDescent="0.25">
      <c r="Q8369" s="140"/>
      <c r="R8369" s="140"/>
      <c r="S8369" s="140"/>
      <c r="T8369" s="141"/>
    </row>
    <row r="8370" spans="17:20" ht="27.95" customHeight="1" x14ac:dyDescent="0.25">
      <c r="Q8370" s="140"/>
      <c r="R8370" s="140"/>
      <c r="S8370" s="140"/>
      <c r="T8370" s="141"/>
    </row>
    <row r="8371" spans="17:20" ht="27.95" customHeight="1" x14ac:dyDescent="0.25">
      <c r="Q8371" s="140"/>
      <c r="R8371" s="140"/>
      <c r="S8371" s="140"/>
      <c r="T8371" s="141"/>
    </row>
    <row r="8372" spans="17:20" ht="27.95" customHeight="1" x14ac:dyDescent="0.25">
      <c r="Q8372" s="140"/>
      <c r="R8372" s="140"/>
      <c r="S8372" s="140"/>
      <c r="T8372" s="141"/>
    </row>
    <row r="8373" spans="17:20" ht="27.95" customHeight="1" x14ac:dyDescent="0.25">
      <c r="Q8373" s="140"/>
      <c r="R8373" s="140"/>
      <c r="S8373" s="140"/>
      <c r="T8373" s="141"/>
    </row>
    <row r="8374" spans="17:20" ht="27.95" customHeight="1" x14ac:dyDescent="0.25">
      <c r="Q8374" s="140"/>
      <c r="R8374" s="140"/>
      <c r="S8374" s="140"/>
      <c r="T8374" s="141"/>
    </row>
    <row r="8375" spans="17:20" ht="27.95" customHeight="1" x14ac:dyDescent="0.25">
      <c r="Q8375" s="140"/>
      <c r="R8375" s="140"/>
      <c r="S8375" s="140"/>
      <c r="T8375" s="141"/>
    </row>
    <row r="8376" spans="17:20" ht="27.95" customHeight="1" x14ac:dyDescent="0.25">
      <c r="Q8376" s="140"/>
      <c r="R8376" s="140"/>
      <c r="S8376" s="140"/>
      <c r="T8376" s="141"/>
    </row>
    <row r="8377" spans="17:20" ht="27.95" customHeight="1" x14ac:dyDescent="0.25">
      <c r="Q8377" s="140"/>
      <c r="R8377" s="140"/>
      <c r="S8377" s="140"/>
      <c r="T8377" s="141"/>
    </row>
    <row r="8378" spans="17:20" ht="27.95" customHeight="1" x14ac:dyDescent="0.25">
      <c r="Q8378" s="140"/>
      <c r="R8378" s="140"/>
      <c r="S8378" s="140"/>
      <c r="T8378" s="141"/>
    </row>
    <row r="8379" spans="17:20" ht="27.95" customHeight="1" x14ac:dyDescent="0.25">
      <c r="Q8379" s="140"/>
      <c r="R8379" s="140"/>
      <c r="S8379" s="140"/>
      <c r="T8379" s="141"/>
    </row>
    <row r="8380" spans="17:20" ht="27.95" customHeight="1" x14ac:dyDescent="0.25">
      <c r="Q8380" s="140"/>
      <c r="R8380" s="140"/>
      <c r="S8380" s="140"/>
      <c r="T8380" s="141"/>
    </row>
    <row r="8381" spans="17:20" ht="27.95" customHeight="1" x14ac:dyDescent="0.25">
      <c r="Q8381" s="140"/>
      <c r="R8381" s="140"/>
      <c r="S8381" s="140"/>
      <c r="T8381" s="141"/>
    </row>
    <row r="8382" spans="17:20" ht="27.95" customHeight="1" x14ac:dyDescent="0.25">
      <c r="Q8382" s="140"/>
      <c r="R8382" s="140"/>
      <c r="S8382" s="140"/>
      <c r="T8382" s="141"/>
    </row>
    <row r="8383" spans="17:20" ht="27.95" customHeight="1" x14ac:dyDescent="0.25">
      <c r="Q8383" s="140"/>
      <c r="R8383" s="140"/>
      <c r="S8383" s="140"/>
      <c r="T8383" s="141"/>
    </row>
    <row r="8384" spans="17:20" ht="27.95" customHeight="1" x14ac:dyDescent="0.25">
      <c r="Q8384" s="140"/>
      <c r="R8384" s="140"/>
      <c r="S8384" s="140"/>
      <c r="T8384" s="141"/>
    </row>
    <row r="8385" spans="17:20" ht="27.95" customHeight="1" x14ac:dyDescent="0.25">
      <c r="Q8385" s="140"/>
      <c r="R8385" s="140"/>
      <c r="S8385" s="140"/>
      <c r="T8385" s="141"/>
    </row>
    <row r="8386" spans="17:20" ht="27.95" customHeight="1" x14ac:dyDescent="0.25">
      <c r="Q8386" s="140"/>
      <c r="R8386" s="140"/>
      <c r="S8386" s="140"/>
      <c r="T8386" s="141"/>
    </row>
    <row r="8387" spans="17:20" ht="27.95" customHeight="1" x14ac:dyDescent="0.25">
      <c r="Q8387" s="140"/>
      <c r="R8387" s="140"/>
      <c r="S8387" s="140"/>
      <c r="T8387" s="141"/>
    </row>
    <row r="8388" spans="17:20" ht="27.95" customHeight="1" x14ac:dyDescent="0.25">
      <c r="Q8388" s="140"/>
      <c r="R8388" s="140"/>
      <c r="S8388" s="140"/>
      <c r="T8388" s="141"/>
    </row>
    <row r="8389" spans="17:20" ht="27.95" customHeight="1" x14ac:dyDescent="0.25">
      <c r="Q8389" s="140"/>
      <c r="R8389" s="140"/>
      <c r="S8389" s="140"/>
      <c r="T8389" s="141"/>
    </row>
    <row r="8390" spans="17:20" ht="27.95" customHeight="1" x14ac:dyDescent="0.25">
      <c r="Q8390" s="140"/>
      <c r="R8390" s="140"/>
      <c r="S8390" s="140"/>
      <c r="T8390" s="141"/>
    </row>
    <row r="8391" spans="17:20" ht="27.95" customHeight="1" x14ac:dyDescent="0.25">
      <c r="Q8391" s="140"/>
      <c r="R8391" s="140"/>
      <c r="S8391" s="140"/>
      <c r="T8391" s="141"/>
    </row>
    <row r="8392" spans="17:20" ht="27.95" customHeight="1" x14ac:dyDescent="0.25">
      <c r="Q8392" s="140"/>
      <c r="R8392" s="140"/>
      <c r="S8392" s="140"/>
      <c r="T8392" s="141"/>
    </row>
    <row r="8393" spans="17:20" ht="27.95" customHeight="1" x14ac:dyDescent="0.25">
      <c r="Q8393" s="140"/>
      <c r="R8393" s="140"/>
      <c r="S8393" s="140"/>
      <c r="T8393" s="141"/>
    </row>
    <row r="8394" spans="17:20" ht="27.95" customHeight="1" x14ac:dyDescent="0.25">
      <c r="Q8394" s="140"/>
      <c r="R8394" s="140"/>
      <c r="S8394" s="140"/>
      <c r="T8394" s="141"/>
    </row>
    <row r="8395" spans="17:20" ht="27.95" customHeight="1" x14ac:dyDescent="0.25">
      <c r="Q8395" s="140"/>
      <c r="R8395" s="140"/>
      <c r="S8395" s="140"/>
      <c r="T8395" s="141"/>
    </row>
    <row r="8396" spans="17:20" ht="27.95" customHeight="1" x14ac:dyDescent="0.25">
      <c r="Q8396" s="140"/>
      <c r="R8396" s="140"/>
      <c r="S8396" s="140"/>
      <c r="T8396" s="141"/>
    </row>
    <row r="8397" spans="17:20" ht="27.95" customHeight="1" x14ac:dyDescent="0.25">
      <c r="Q8397" s="140"/>
      <c r="R8397" s="140"/>
      <c r="S8397" s="140"/>
      <c r="T8397" s="141"/>
    </row>
    <row r="8398" spans="17:20" ht="27.95" customHeight="1" x14ac:dyDescent="0.25">
      <c r="Q8398" s="140"/>
      <c r="R8398" s="140"/>
      <c r="S8398" s="140"/>
      <c r="T8398" s="141"/>
    </row>
    <row r="8399" spans="17:20" ht="27.95" customHeight="1" x14ac:dyDescent="0.25">
      <c r="Q8399" s="140"/>
      <c r="R8399" s="140"/>
      <c r="S8399" s="140"/>
      <c r="T8399" s="141"/>
    </row>
    <row r="8400" spans="17:20" ht="27.95" customHeight="1" x14ac:dyDescent="0.25">
      <c r="Q8400" s="140"/>
      <c r="R8400" s="140"/>
      <c r="S8400" s="140"/>
      <c r="T8400" s="141"/>
    </row>
    <row r="8401" spans="17:20" ht="27.95" customHeight="1" x14ac:dyDescent="0.25">
      <c r="Q8401" s="140"/>
      <c r="R8401" s="140"/>
      <c r="S8401" s="140"/>
      <c r="T8401" s="141"/>
    </row>
    <row r="8402" spans="17:20" ht="27.95" customHeight="1" x14ac:dyDescent="0.25">
      <c r="Q8402" s="140"/>
      <c r="R8402" s="140"/>
      <c r="S8402" s="140"/>
      <c r="T8402" s="141"/>
    </row>
    <row r="8403" spans="17:20" ht="27.95" customHeight="1" x14ac:dyDescent="0.25">
      <c r="Q8403" s="140"/>
      <c r="R8403" s="140"/>
      <c r="S8403" s="140"/>
      <c r="T8403" s="141"/>
    </row>
    <row r="8404" spans="17:20" ht="27.95" customHeight="1" x14ac:dyDescent="0.25">
      <c r="Q8404" s="140"/>
      <c r="R8404" s="140"/>
      <c r="S8404" s="140"/>
      <c r="T8404" s="141"/>
    </row>
    <row r="8405" spans="17:20" ht="27.95" customHeight="1" x14ac:dyDescent="0.25">
      <c r="Q8405" s="140"/>
      <c r="R8405" s="140"/>
      <c r="S8405" s="140"/>
      <c r="T8405" s="141"/>
    </row>
    <row r="8406" spans="17:20" ht="27.95" customHeight="1" x14ac:dyDescent="0.25">
      <c r="Q8406" s="140"/>
      <c r="R8406" s="140"/>
      <c r="S8406" s="140"/>
      <c r="T8406" s="141"/>
    </row>
    <row r="8407" spans="17:20" ht="27.95" customHeight="1" x14ac:dyDescent="0.25">
      <c r="Q8407" s="140"/>
      <c r="R8407" s="140"/>
      <c r="S8407" s="140"/>
      <c r="T8407" s="141"/>
    </row>
    <row r="8408" spans="17:20" ht="27.95" customHeight="1" x14ac:dyDescent="0.25">
      <c r="Q8408" s="140"/>
      <c r="R8408" s="140"/>
      <c r="S8408" s="140"/>
      <c r="T8408" s="141"/>
    </row>
    <row r="8409" spans="17:20" ht="27.95" customHeight="1" x14ac:dyDescent="0.25">
      <c r="Q8409" s="140"/>
      <c r="R8409" s="140"/>
      <c r="S8409" s="140"/>
      <c r="T8409" s="141"/>
    </row>
    <row r="8410" spans="17:20" ht="27.95" customHeight="1" x14ac:dyDescent="0.25">
      <c r="Q8410" s="140"/>
      <c r="R8410" s="140"/>
      <c r="S8410" s="140"/>
      <c r="T8410" s="141"/>
    </row>
    <row r="8411" spans="17:20" ht="27.95" customHeight="1" x14ac:dyDescent="0.25">
      <c r="Q8411" s="140"/>
      <c r="R8411" s="140"/>
      <c r="S8411" s="140"/>
      <c r="T8411" s="141"/>
    </row>
    <row r="8412" spans="17:20" ht="27.95" customHeight="1" x14ac:dyDescent="0.25">
      <c r="Q8412" s="140"/>
      <c r="R8412" s="140"/>
      <c r="S8412" s="140"/>
      <c r="T8412" s="141"/>
    </row>
    <row r="8413" spans="17:20" ht="27.95" customHeight="1" x14ac:dyDescent="0.25">
      <c r="Q8413" s="140"/>
      <c r="R8413" s="140"/>
      <c r="S8413" s="140"/>
      <c r="T8413" s="141"/>
    </row>
    <row r="8414" spans="17:20" ht="27.95" customHeight="1" x14ac:dyDescent="0.25">
      <c r="Q8414" s="140"/>
      <c r="R8414" s="140"/>
      <c r="S8414" s="140"/>
      <c r="T8414" s="141"/>
    </row>
    <row r="8415" spans="17:20" ht="27.95" customHeight="1" x14ac:dyDescent="0.25">
      <c r="Q8415" s="140"/>
      <c r="R8415" s="140"/>
      <c r="S8415" s="140"/>
      <c r="T8415" s="141"/>
    </row>
    <row r="8416" spans="17:20" ht="27.95" customHeight="1" x14ac:dyDescent="0.25">
      <c r="Q8416" s="140"/>
      <c r="R8416" s="140"/>
      <c r="S8416" s="140"/>
      <c r="T8416" s="141"/>
    </row>
    <row r="8417" spans="15:24" ht="27.95" customHeight="1" x14ac:dyDescent="0.25">
      <c r="Q8417" s="140"/>
      <c r="R8417" s="140"/>
      <c r="S8417" s="140"/>
      <c r="T8417" s="141"/>
    </row>
    <row r="8418" spans="15:24" ht="27.95" customHeight="1" x14ac:dyDescent="0.25">
      <c r="Q8418" s="140"/>
      <c r="R8418" s="140"/>
      <c r="S8418" s="140"/>
      <c r="T8418" s="141"/>
    </row>
    <row r="8419" spans="15:24" ht="27.95" customHeight="1" x14ac:dyDescent="0.25">
      <c r="Q8419" s="140"/>
      <c r="R8419" s="140"/>
      <c r="S8419" s="140"/>
      <c r="T8419" s="141"/>
    </row>
    <row r="8420" spans="15:24" ht="27.95" customHeight="1" x14ac:dyDescent="0.25">
      <c r="Q8420" s="140"/>
      <c r="R8420" s="140"/>
      <c r="S8420" s="140"/>
      <c r="T8420" s="141"/>
    </row>
    <row r="8421" spans="15:24" ht="27.95" customHeight="1" x14ac:dyDescent="0.25">
      <c r="Q8421" s="140"/>
      <c r="R8421" s="140"/>
      <c r="S8421" s="140"/>
      <c r="T8421" s="141"/>
    </row>
    <row r="8422" spans="15:24" ht="27.95" customHeight="1" x14ac:dyDescent="0.25">
      <c r="Q8422" s="140"/>
      <c r="R8422" s="140"/>
      <c r="S8422" s="140"/>
      <c r="T8422" s="141"/>
    </row>
    <row r="8423" spans="15:24" ht="27.95" customHeight="1" x14ac:dyDescent="0.25">
      <c r="Q8423" s="140"/>
      <c r="R8423" s="140"/>
      <c r="S8423" s="140"/>
      <c r="T8423" s="141"/>
    </row>
    <row r="8424" spans="15:24" ht="27.95" customHeight="1" x14ac:dyDescent="0.25">
      <c r="Q8424" s="140"/>
      <c r="R8424" s="140"/>
      <c r="S8424" s="140"/>
      <c r="T8424" s="141"/>
    </row>
    <row r="8425" spans="15:24" ht="27.95" customHeight="1" x14ac:dyDescent="0.25">
      <c r="Q8425" s="140"/>
      <c r="R8425" s="140"/>
      <c r="S8425" s="140"/>
      <c r="T8425" s="141"/>
    </row>
    <row r="8426" spans="15:24" ht="27.95" customHeight="1" x14ac:dyDescent="0.25">
      <c r="Q8426" s="140"/>
      <c r="R8426" s="140"/>
      <c r="S8426" s="140"/>
      <c r="T8426" s="141"/>
    </row>
    <row r="8427" spans="15:24" ht="27.95" customHeight="1" x14ac:dyDescent="0.25">
      <c r="Q8427" s="140"/>
      <c r="R8427" s="140"/>
      <c r="S8427" s="140"/>
      <c r="T8427" s="141"/>
    </row>
    <row r="8428" spans="15:24" ht="27.95" customHeight="1" x14ac:dyDescent="0.25">
      <c r="Q8428" s="140"/>
      <c r="R8428" s="140"/>
      <c r="S8428" s="140"/>
      <c r="T8428" s="141"/>
    </row>
    <row r="8429" spans="15:24" ht="27.95" customHeight="1" x14ac:dyDescent="0.25">
      <c r="Q8429" s="140"/>
      <c r="R8429" s="140"/>
      <c r="S8429" s="140"/>
      <c r="T8429" s="141"/>
    </row>
    <row r="8430" spans="15:24" ht="27.95" customHeight="1" x14ac:dyDescent="0.25">
      <c r="Q8430" s="140"/>
      <c r="R8430" s="140"/>
      <c r="S8430" s="140"/>
      <c r="T8430" s="141"/>
    </row>
    <row r="8431" spans="15:24" ht="27.95" customHeight="1" x14ac:dyDescent="0.25">
      <c r="Q8431" s="140"/>
      <c r="R8431" s="140"/>
      <c r="S8431" s="140"/>
      <c r="T8431" s="141"/>
    </row>
    <row r="8432" spans="15:24" ht="27.95" customHeight="1" x14ac:dyDescent="0.25">
      <c r="O8432" s="159"/>
      <c r="P8432" s="140"/>
      <c r="Q8432" s="140"/>
      <c r="R8432" s="140"/>
      <c r="S8432" s="140"/>
      <c r="T8432" s="141"/>
      <c r="U8432" s="140"/>
      <c r="V8432" s="140"/>
      <c r="W8432" s="141"/>
      <c r="X8432" s="141"/>
    </row>
    <row r="8433" spans="15:24" ht="27.95" customHeight="1" x14ac:dyDescent="0.25">
      <c r="O8433" s="159"/>
      <c r="P8433" s="140"/>
      <c r="Q8433" s="140"/>
      <c r="R8433" s="140"/>
      <c r="S8433" s="140"/>
      <c r="T8433" s="141"/>
      <c r="U8433" s="140"/>
      <c r="V8433" s="140"/>
      <c r="W8433" s="141"/>
      <c r="X8433" s="141"/>
    </row>
    <row r="8434" spans="15:24" ht="27.95" customHeight="1" x14ac:dyDescent="0.25">
      <c r="O8434" s="159"/>
      <c r="P8434" s="140"/>
      <c r="Q8434" s="140"/>
      <c r="R8434" s="140"/>
      <c r="S8434" s="140"/>
      <c r="T8434" s="141"/>
      <c r="U8434" s="140"/>
      <c r="V8434" s="140"/>
      <c r="W8434" s="141"/>
      <c r="X8434" s="141"/>
    </row>
    <row r="8435" spans="15:24" ht="27.95" customHeight="1" x14ac:dyDescent="0.25">
      <c r="O8435" s="159"/>
      <c r="P8435" s="140"/>
      <c r="Q8435" s="140"/>
      <c r="R8435" s="140"/>
      <c r="S8435" s="140"/>
      <c r="T8435" s="141"/>
      <c r="U8435" s="140"/>
      <c r="V8435" s="140"/>
      <c r="W8435" s="141"/>
      <c r="X8435" s="141"/>
    </row>
    <row r="8436" spans="15:24" ht="27.95" customHeight="1" x14ac:dyDescent="0.25">
      <c r="O8436" s="159"/>
      <c r="P8436" s="140"/>
      <c r="Q8436" s="140"/>
      <c r="R8436" s="140"/>
      <c r="S8436" s="140"/>
      <c r="T8436" s="141"/>
      <c r="U8436" s="140"/>
      <c r="V8436" s="140"/>
      <c r="W8436" s="141"/>
      <c r="X8436" s="141"/>
    </row>
    <row r="8437" spans="15:24" ht="27.95" customHeight="1" x14ac:dyDescent="0.25">
      <c r="O8437" s="159"/>
      <c r="P8437" s="140"/>
      <c r="Q8437" s="140"/>
      <c r="R8437" s="140"/>
      <c r="S8437" s="140"/>
      <c r="T8437" s="141"/>
      <c r="U8437" s="140"/>
      <c r="V8437" s="140"/>
      <c r="W8437" s="141"/>
      <c r="X8437" s="141"/>
    </row>
    <row r="8438" spans="15:24" ht="27.95" customHeight="1" x14ac:dyDescent="0.25">
      <c r="O8438" s="159"/>
      <c r="P8438" s="140"/>
      <c r="Q8438" s="140"/>
      <c r="R8438" s="140"/>
      <c r="S8438" s="140"/>
      <c r="T8438" s="141"/>
      <c r="U8438" s="140"/>
      <c r="V8438" s="140"/>
      <c r="W8438" s="141"/>
      <c r="X8438" s="141"/>
    </row>
    <row r="8439" spans="15:24" ht="27.95" customHeight="1" x14ac:dyDescent="0.25">
      <c r="O8439" s="159"/>
      <c r="P8439" s="140"/>
      <c r="Q8439" s="140"/>
      <c r="R8439" s="140"/>
      <c r="S8439" s="140"/>
      <c r="T8439" s="141"/>
      <c r="U8439" s="140"/>
      <c r="V8439" s="140"/>
      <c r="W8439" s="141"/>
      <c r="X8439" s="141"/>
    </row>
    <row r="8440" spans="15:24" ht="27.95" customHeight="1" x14ac:dyDescent="0.25">
      <c r="O8440" s="159"/>
      <c r="P8440" s="140"/>
      <c r="Q8440" s="140"/>
      <c r="R8440" s="140"/>
      <c r="S8440" s="140"/>
      <c r="T8440" s="141"/>
      <c r="U8440" s="140"/>
      <c r="V8440" s="140"/>
      <c r="W8440" s="141"/>
      <c r="X8440" s="141"/>
    </row>
    <row r="8441" spans="15:24" ht="27.95" customHeight="1" x14ac:dyDescent="0.25">
      <c r="O8441" s="159"/>
      <c r="P8441" s="140"/>
      <c r="Q8441" s="140"/>
      <c r="R8441" s="140"/>
      <c r="S8441" s="140"/>
      <c r="T8441" s="141"/>
      <c r="U8441" s="140"/>
      <c r="V8441" s="140"/>
      <c r="W8441" s="141"/>
      <c r="X8441" s="141"/>
    </row>
    <row r="8442" spans="15:24" ht="27.95" customHeight="1" x14ac:dyDescent="0.25">
      <c r="O8442" s="159"/>
      <c r="P8442" s="140"/>
      <c r="Q8442" s="140"/>
      <c r="R8442" s="140"/>
      <c r="S8442" s="140"/>
      <c r="T8442" s="141"/>
      <c r="U8442" s="140"/>
      <c r="V8442" s="140"/>
      <c r="W8442" s="141"/>
      <c r="X8442" s="141"/>
    </row>
    <row r="8443" spans="15:24" ht="27.95" customHeight="1" x14ac:dyDescent="0.25">
      <c r="O8443" s="159"/>
      <c r="P8443" s="140"/>
      <c r="Q8443" s="140"/>
      <c r="R8443" s="140"/>
      <c r="S8443" s="140"/>
      <c r="T8443" s="141"/>
      <c r="U8443" s="140"/>
      <c r="V8443" s="140"/>
      <c r="W8443" s="141"/>
      <c r="X8443" s="141"/>
    </row>
    <row r="8444" spans="15:24" ht="27.95" customHeight="1" x14ac:dyDescent="0.25">
      <c r="O8444" s="159"/>
      <c r="P8444" s="140"/>
      <c r="Q8444" s="140"/>
      <c r="R8444" s="140"/>
      <c r="S8444" s="140"/>
      <c r="T8444" s="141"/>
      <c r="U8444" s="140"/>
      <c r="V8444" s="140"/>
      <c r="W8444" s="141"/>
      <c r="X8444" s="141"/>
    </row>
    <row r="8445" spans="15:24" ht="27.95" customHeight="1" x14ac:dyDescent="0.25">
      <c r="O8445" s="159"/>
      <c r="P8445" s="140"/>
      <c r="Q8445" s="140"/>
      <c r="R8445" s="140"/>
      <c r="S8445" s="140"/>
      <c r="T8445" s="141"/>
      <c r="U8445" s="140"/>
      <c r="V8445" s="140"/>
      <c r="W8445" s="141"/>
      <c r="X8445" s="141"/>
    </row>
    <row r="8446" spans="15:24" ht="27.95" customHeight="1" x14ac:dyDescent="0.25">
      <c r="O8446" s="159"/>
      <c r="P8446" s="140"/>
      <c r="Q8446" s="140"/>
      <c r="R8446" s="140"/>
      <c r="S8446" s="140"/>
      <c r="T8446" s="141"/>
      <c r="U8446" s="140"/>
      <c r="V8446" s="140"/>
      <c r="W8446" s="141"/>
      <c r="X8446" s="141"/>
    </row>
    <row r="8447" spans="15:24" ht="27.95" customHeight="1" x14ac:dyDescent="0.25">
      <c r="O8447" s="159"/>
      <c r="P8447" s="140"/>
      <c r="Q8447" s="140"/>
      <c r="R8447" s="140"/>
      <c r="S8447" s="140"/>
      <c r="T8447" s="141"/>
      <c r="U8447" s="140"/>
      <c r="V8447" s="140"/>
      <c r="W8447" s="141"/>
      <c r="X8447" s="141"/>
    </row>
    <row r="8448" spans="15:24" ht="27.95" customHeight="1" x14ac:dyDescent="0.25">
      <c r="O8448" s="159"/>
      <c r="P8448" s="140"/>
      <c r="Q8448" s="140"/>
      <c r="R8448" s="140"/>
      <c r="S8448" s="140"/>
      <c r="T8448" s="141"/>
      <c r="U8448" s="140"/>
      <c r="V8448" s="140"/>
      <c r="W8448" s="141"/>
      <c r="X8448" s="141"/>
    </row>
    <row r="8449" spans="15:24" ht="27.95" customHeight="1" x14ac:dyDescent="0.25">
      <c r="O8449" s="159"/>
      <c r="P8449" s="140"/>
      <c r="Q8449" s="140"/>
      <c r="R8449" s="140"/>
      <c r="S8449" s="140"/>
      <c r="T8449" s="141"/>
      <c r="U8449" s="140"/>
      <c r="V8449" s="140"/>
      <c r="W8449" s="141"/>
      <c r="X8449" s="141"/>
    </row>
    <row r="8450" spans="15:24" ht="27.95" customHeight="1" x14ac:dyDescent="0.25">
      <c r="O8450" s="159"/>
      <c r="P8450" s="140"/>
      <c r="Q8450" s="140"/>
      <c r="R8450" s="140"/>
      <c r="S8450" s="140"/>
      <c r="T8450" s="141"/>
      <c r="U8450" s="140"/>
      <c r="V8450" s="140"/>
      <c r="W8450" s="141"/>
      <c r="X8450" s="141"/>
    </row>
    <row r="8451" spans="15:24" ht="27.95" customHeight="1" x14ac:dyDescent="0.25">
      <c r="O8451" s="159"/>
      <c r="P8451" s="140"/>
      <c r="Q8451" s="140"/>
      <c r="R8451" s="140"/>
      <c r="S8451" s="140"/>
      <c r="T8451" s="141"/>
      <c r="U8451" s="140"/>
      <c r="V8451" s="140"/>
      <c r="W8451" s="141"/>
      <c r="X8451" s="141"/>
    </row>
    <row r="8452" spans="15:24" ht="27.95" customHeight="1" x14ac:dyDescent="0.25">
      <c r="O8452" s="159"/>
      <c r="P8452" s="140"/>
      <c r="Q8452" s="140"/>
      <c r="R8452" s="140"/>
      <c r="S8452" s="140"/>
      <c r="T8452" s="141"/>
      <c r="U8452" s="140"/>
      <c r="V8452" s="140"/>
      <c r="W8452" s="141"/>
      <c r="X8452" s="141"/>
    </row>
    <row r="8453" spans="15:24" ht="27.95" customHeight="1" x14ac:dyDescent="0.25">
      <c r="O8453" s="159"/>
      <c r="P8453" s="140"/>
      <c r="Q8453" s="140"/>
      <c r="R8453" s="140"/>
      <c r="S8453" s="140"/>
      <c r="T8453" s="141"/>
      <c r="U8453" s="140"/>
      <c r="V8453" s="140"/>
      <c r="W8453" s="141"/>
      <c r="X8453" s="141"/>
    </row>
    <row r="8454" spans="15:24" ht="27.95" customHeight="1" x14ac:dyDescent="0.25">
      <c r="O8454" s="159"/>
      <c r="P8454" s="140"/>
      <c r="Q8454" s="140"/>
      <c r="R8454" s="140"/>
      <c r="S8454" s="140"/>
      <c r="T8454" s="141"/>
      <c r="U8454" s="140"/>
      <c r="V8454" s="140"/>
      <c r="W8454" s="141"/>
      <c r="X8454" s="141"/>
    </row>
    <row r="8455" spans="15:24" ht="27.95" customHeight="1" x14ac:dyDescent="0.25">
      <c r="O8455" s="159"/>
      <c r="P8455" s="140"/>
      <c r="Q8455" s="140"/>
      <c r="R8455" s="140"/>
      <c r="S8455" s="140"/>
      <c r="T8455" s="141"/>
      <c r="U8455" s="140"/>
      <c r="V8455" s="140"/>
      <c r="W8455" s="141"/>
      <c r="X8455" s="141"/>
    </row>
    <row r="8456" spans="15:24" ht="27.95" customHeight="1" x14ac:dyDescent="0.25">
      <c r="O8456" s="159"/>
      <c r="P8456" s="140"/>
      <c r="Q8456" s="140"/>
      <c r="R8456" s="140"/>
      <c r="S8456" s="140"/>
      <c r="T8456" s="141"/>
      <c r="U8456" s="140"/>
      <c r="V8456" s="140"/>
      <c r="W8456" s="141"/>
      <c r="X8456" s="141"/>
    </row>
    <row r="8457" spans="15:24" ht="27.95" customHeight="1" x14ac:dyDescent="0.25">
      <c r="O8457" s="159"/>
      <c r="P8457" s="140"/>
      <c r="Q8457" s="140"/>
      <c r="R8457" s="140"/>
      <c r="S8457" s="140"/>
      <c r="T8457" s="141"/>
      <c r="U8457" s="140"/>
      <c r="V8457" s="140"/>
      <c r="W8457" s="141"/>
      <c r="X8457" s="141"/>
    </row>
    <row r="8458" spans="15:24" ht="27.95" customHeight="1" x14ac:dyDescent="0.25">
      <c r="O8458" s="159"/>
      <c r="P8458" s="140"/>
      <c r="Q8458" s="140"/>
      <c r="R8458" s="140"/>
      <c r="S8458" s="140"/>
      <c r="T8458" s="141"/>
      <c r="U8458" s="140"/>
      <c r="V8458" s="140"/>
      <c r="W8458" s="141"/>
      <c r="X8458" s="141"/>
    </row>
    <row r="8459" spans="15:24" ht="27.95" customHeight="1" x14ac:dyDescent="0.25">
      <c r="O8459" s="159"/>
      <c r="P8459" s="140"/>
      <c r="Q8459" s="140"/>
      <c r="R8459" s="140"/>
      <c r="S8459" s="140"/>
      <c r="T8459" s="141"/>
      <c r="U8459" s="140"/>
      <c r="V8459" s="140"/>
      <c r="W8459" s="141"/>
      <c r="X8459" s="141"/>
    </row>
    <row r="8460" spans="15:24" ht="27.95" customHeight="1" x14ac:dyDescent="0.25">
      <c r="O8460" s="159"/>
      <c r="P8460" s="140"/>
      <c r="Q8460" s="140"/>
      <c r="R8460" s="140"/>
      <c r="S8460" s="140"/>
      <c r="T8460" s="141"/>
      <c r="U8460" s="140"/>
      <c r="V8460" s="140"/>
      <c r="W8460" s="141"/>
      <c r="X8460" s="141"/>
    </row>
    <row r="8461" spans="15:24" ht="27.95" customHeight="1" x14ac:dyDescent="0.25">
      <c r="O8461" s="159"/>
      <c r="P8461" s="140"/>
      <c r="Q8461" s="140"/>
      <c r="R8461" s="140"/>
      <c r="S8461" s="140"/>
      <c r="T8461" s="141"/>
      <c r="U8461" s="140"/>
      <c r="V8461" s="140"/>
      <c r="W8461" s="141"/>
      <c r="X8461" s="141"/>
    </row>
    <row r="8462" spans="15:24" ht="27.95" customHeight="1" x14ac:dyDescent="0.25">
      <c r="O8462" s="159"/>
      <c r="P8462" s="140"/>
      <c r="Q8462" s="140"/>
      <c r="R8462" s="140"/>
      <c r="S8462" s="140"/>
      <c r="T8462" s="141"/>
      <c r="U8462" s="140"/>
      <c r="V8462" s="140"/>
      <c r="W8462" s="141"/>
      <c r="X8462" s="141"/>
    </row>
    <row r="8463" spans="15:24" ht="27.95" customHeight="1" x14ac:dyDescent="0.25">
      <c r="O8463" s="159"/>
      <c r="P8463" s="140"/>
      <c r="Q8463" s="140"/>
      <c r="R8463" s="140"/>
      <c r="S8463" s="140"/>
      <c r="T8463" s="141"/>
      <c r="U8463" s="140"/>
      <c r="V8463" s="140"/>
      <c r="W8463" s="141"/>
      <c r="X8463" s="141"/>
    </row>
    <row r="8464" spans="15:24" ht="27.95" customHeight="1" x14ac:dyDescent="0.25">
      <c r="O8464" s="159"/>
      <c r="P8464" s="140"/>
      <c r="Q8464" s="140"/>
      <c r="R8464" s="140"/>
      <c r="S8464" s="140"/>
      <c r="T8464" s="141"/>
      <c r="U8464" s="140"/>
      <c r="V8464" s="140"/>
      <c r="W8464" s="141"/>
      <c r="X8464" s="141"/>
    </row>
    <row r="8465" spans="15:24" ht="27.95" customHeight="1" x14ac:dyDescent="0.25">
      <c r="O8465" s="159"/>
      <c r="P8465" s="140"/>
      <c r="Q8465" s="140"/>
      <c r="R8465" s="140"/>
      <c r="S8465" s="140"/>
      <c r="T8465" s="141"/>
      <c r="U8465" s="140"/>
      <c r="V8465" s="140"/>
      <c r="W8465" s="141"/>
      <c r="X8465" s="141"/>
    </row>
    <row r="8466" spans="15:24" ht="27.95" customHeight="1" x14ac:dyDescent="0.25">
      <c r="O8466" s="159"/>
      <c r="P8466" s="140"/>
      <c r="Q8466" s="140"/>
      <c r="R8466" s="140"/>
      <c r="S8466" s="140"/>
      <c r="T8466" s="141"/>
      <c r="U8466" s="140"/>
      <c r="V8466" s="140"/>
      <c r="W8466" s="141"/>
      <c r="X8466" s="141"/>
    </row>
    <row r="8467" spans="15:24" ht="27.95" customHeight="1" x14ac:dyDescent="0.25">
      <c r="O8467" s="159"/>
      <c r="P8467" s="140"/>
      <c r="Q8467" s="140"/>
      <c r="R8467" s="140"/>
      <c r="S8467" s="140"/>
      <c r="T8467" s="141"/>
      <c r="U8467" s="140"/>
      <c r="V8467" s="140"/>
      <c r="W8467" s="141"/>
      <c r="X8467" s="141"/>
    </row>
    <row r="8468" spans="15:24" ht="27.95" customHeight="1" x14ac:dyDescent="0.25">
      <c r="O8468" s="159"/>
      <c r="P8468" s="140"/>
      <c r="Q8468" s="140"/>
      <c r="R8468" s="140"/>
      <c r="S8468" s="140"/>
      <c r="T8468" s="141"/>
      <c r="U8468" s="140"/>
      <c r="V8468" s="140"/>
      <c r="W8468" s="141"/>
      <c r="X8468" s="141"/>
    </row>
    <row r="8469" spans="15:24" ht="27.95" customHeight="1" x14ac:dyDescent="0.25">
      <c r="O8469" s="159"/>
      <c r="P8469" s="140"/>
      <c r="Q8469" s="140"/>
      <c r="R8469" s="140"/>
      <c r="S8469" s="140"/>
      <c r="T8469" s="141"/>
      <c r="U8469" s="140"/>
      <c r="V8469" s="140"/>
      <c r="W8469" s="141"/>
      <c r="X8469" s="141"/>
    </row>
    <row r="8470" spans="15:24" ht="27.95" customHeight="1" x14ac:dyDescent="0.25">
      <c r="O8470" s="159"/>
      <c r="P8470" s="140"/>
      <c r="Q8470" s="140"/>
      <c r="R8470" s="140"/>
      <c r="S8470" s="140"/>
      <c r="T8470" s="141"/>
      <c r="U8470" s="140"/>
      <c r="V8470" s="140"/>
      <c r="W8470" s="141"/>
      <c r="X8470" s="141"/>
    </row>
    <row r="8471" spans="15:24" ht="27.95" customHeight="1" x14ac:dyDescent="0.25">
      <c r="O8471" s="159"/>
      <c r="P8471" s="140"/>
      <c r="Q8471" s="140"/>
      <c r="R8471" s="140"/>
      <c r="S8471" s="140"/>
      <c r="T8471" s="141"/>
      <c r="U8471" s="140"/>
      <c r="V8471" s="140"/>
      <c r="W8471" s="141"/>
      <c r="X8471" s="141"/>
    </row>
    <row r="8472" spans="15:24" ht="27.95" customHeight="1" x14ac:dyDescent="0.25">
      <c r="O8472" s="159"/>
      <c r="P8472" s="140"/>
      <c r="Q8472" s="140"/>
      <c r="R8472" s="140"/>
      <c r="S8472" s="140"/>
      <c r="T8472" s="141"/>
      <c r="U8472" s="140"/>
      <c r="V8472" s="140"/>
      <c r="W8472" s="141"/>
      <c r="X8472" s="141"/>
    </row>
    <row r="8473" spans="15:24" ht="27.95" customHeight="1" x14ac:dyDescent="0.25">
      <c r="O8473" s="159"/>
      <c r="P8473" s="140"/>
      <c r="Q8473" s="140"/>
      <c r="R8473" s="140"/>
      <c r="S8473" s="140"/>
      <c r="T8473" s="141"/>
      <c r="U8473" s="140"/>
      <c r="V8473" s="140"/>
      <c r="W8473" s="141"/>
      <c r="X8473" s="141"/>
    </row>
    <row r="8474" spans="15:24" ht="27.95" customHeight="1" x14ac:dyDescent="0.25">
      <c r="O8474" s="159"/>
      <c r="P8474" s="140"/>
      <c r="Q8474" s="140"/>
      <c r="R8474" s="140"/>
      <c r="S8474" s="140"/>
      <c r="T8474" s="141"/>
      <c r="U8474" s="140"/>
      <c r="V8474" s="140"/>
      <c r="W8474" s="141"/>
      <c r="X8474" s="141"/>
    </row>
    <row r="8475" spans="15:24" ht="27.95" customHeight="1" x14ac:dyDescent="0.25">
      <c r="O8475" s="159"/>
      <c r="P8475" s="140"/>
      <c r="Q8475" s="140"/>
      <c r="R8475" s="140"/>
      <c r="S8475" s="140"/>
      <c r="T8475" s="141"/>
      <c r="U8475" s="140"/>
      <c r="V8475" s="140"/>
      <c r="W8475" s="141"/>
      <c r="X8475" s="141"/>
    </row>
    <row r="8476" spans="15:24" ht="27.95" customHeight="1" x14ac:dyDescent="0.25">
      <c r="O8476" s="159"/>
      <c r="P8476" s="140"/>
      <c r="Q8476" s="140"/>
      <c r="R8476" s="140"/>
      <c r="S8476" s="140"/>
      <c r="T8476" s="141"/>
      <c r="U8476" s="140"/>
      <c r="V8476" s="140"/>
      <c r="W8476" s="141"/>
      <c r="X8476" s="141"/>
    </row>
    <row r="8477" spans="15:24" ht="27.95" customHeight="1" x14ac:dyDescent="0.25">
      <c r="O8477" s="159"/>
      <c r="P8477" s="140"/>
      <c r="Q8477" s="140"/>
      <c r="R8477" s="140"/>
      <c r="S8477" s="140"/>
      <c r="T8477" s="141"/>
      <c r="U8477" s="140"/>
      <c r="V8477" s="140"/>
      <c r="W8477" s="141"/>
      <c r="X8477" s="141"/>
    </row>
    <row r="8478" spans="15:24" ht="27.95" customHeight="1" x14ac:dyDescent="0.25">
      <c r="O8478" s="159"/>
      <c r="P8478" s="140"/>
      <c r="Q8478" s="140"/>
      <c r="R8478" s="140"/>
      <c r="S8478" s="140"/>
      <c r="T8478" s="141"/>
      <c r="U8478" s="140"/>
      <c r="V8478" s="140"/>
      <c r="W8478" s="141"/>
      <c r="X8478" s="141"/>
    </row>
    <row r="8479" spans="15:24" ht="27.95" customHeight="1" x14ac:dyDescent="0.25">
      <c r="O8479" s="159"/>
      <c r="P8479" s="140"/>
      <c r="Q8479" s="140"/>
      <c r="R8479" s="140"/>
      <c r="S8479" s="140"/>
      <c r="T8479" s="141"/>
      <c r="U8479" s="140"/>
      <c r="V8479" s="140"/>
      <c r="W8479" s="141"/>
      <c r="X8479" s="141"/>
    </row>
    <row r="8480" spans="15:24" ht="27.95" customHeight="1" x14ac:dyDescent="0.25">
      <c r="O8480" s="159"/>
      <c r="P8480" s="140"/>
      <c r="Q8480" s="140"/>
      <c r="R8480" s="140"/>
      <c r="S8480" s="140"/>
      <c r="T8480" s="141"/>
      <c r="U8480" s="140"/>
      <c r="V8480" s="140"/>
      <c r="W8480" s="141"/>
      <c r="X8480" s="141"/>
    </row>
    <row r="8481" spans="15:24" ht="27.95" customHeight="1" x14ac:dyDescent="0.25">
      <c r="O8481" s="159"/>
      <c r="P8481" s="140"/>
      <c r="Q8481" s="140"/>
      <c r="R8481" s="140"/>
      <c r="S8481" s="140"/>
      <c r="T8481" s="141"/>
      <c r="U8481" s="140"/>
      <c r="V8481" s="140"/>
      <c r="W8481" s="141"/>
      <c r="X8481" s="141"/>
    </row>
    <row r="8482" spans="15:24" ht="27.95" customHeight="1" x14ac:dyDescent="0.25">
      <c r="O8482" s="159"/>
      <c r="P8482" s="140"/>
      <c r="Q8482" s="140"/>
      <c r="R8482" s="140"/>
      <c r="S8482" s="140"/>
      <c r="T8482" s="141"/>
      <c r="U8482" s="140"/>
      <c r="V8482" s="140"/>
      <c r="W8482" s="141"/>
      <c r="X8482" s="141"/>
    </row>
    <row r="8483" spans="15:24" ht="27.95" customHeight="1" x14ac:dyDescent="0.25">
      <c r="O8483" s="159"/>
      <c r="P8483" s="140"/>
      <c r="Q8483" s="140"/>
      <c r="R8483" s="140"/>
      <c r="S8483" s="140"/>
      <c r="T8483" s="141"/>
      <c r="U8483" s="140"/>
      <c r="V8483" s="140"/>
      <c r="W8483" s="141"/>
      <c r="X8483" s="141"/>
    </row>
    <row r="8484" spans="15:24" ht="27.95" customHeight="1" x14ac:dyDescent="0.25">
      <c r="O8484" s="159"/>
      <c r="P8484" s="140"/>
      <c r="Q8484" s="140"/>
      <c r="R8484" s="140"/>
      <c r="S8484" s="140"/>
      <c r="T8484" s="141"/>
      <c r="U8484" s="140"/>
      <c r="V8484" s="140"/>
      <c r="W8484" s="141"/>
      <c r="X8484" s="141"/>
    </row>
    <row r="8485" spans="15:24" ht="27.95" customHeight="1" x14ac:dyDescent="0.25">
      <c r="O8485" s="159"/>
      <c r="P8485" s="140"/>
      <c r="Q8485" s="140"/>
      <c r="R8485" s="140"/>
      <c r="S8485" s="140"/>
      <c r="T8485" s="141"/>
      <c r="U8485" s="140"/>
      <c r="V8485" s="140"/>
      <c r="W8485" s="141"/>
      <c r="X8485" s="141"/>
    </row>
    <row r="8486" spans="15:24" ht="27.95" customHeight="1" x14ac:dyDescent="0.25">
      <c r="O8486" s="159"/>
      <c r="P8486" s="140"/>
      <c r="Q8486" s="140"/>
      <c r="R8486" s="140"/>
      <c r="S8486" s="140"/>
      <c r="T8486" s="141"/>
      <c r="U8486" s="140"/>
      <c r="V8486" s="140"/>
      <c r="W8486" s="141"/>
      <c r="X8486" s="141"/>
    </row>
    <row r="8487" spans="15:24" ht="27.95" customHeight="1" x14ac:dyDescent="0.25">
      <c r="O8487" s="159"/>
      <c r="P8487" s="140"/>
      <c r="Q8487" s="140"/>
      <c r="R8487" s="140"/>
      <c r="S8487" s="140"/>
      <c r="T8487" s="141"/>
      <c r="U8487" s="140"/>
      <c r="V8487" s="140"/>
      <c r="W8487" s="141"/>
      <c r="X8487" s="141"/>
    </row>
    <row r="8488" spans="15:24" ht="27.95" customHeight="1" x14ac:dyDescent="0.25">
      <c r="O8488" s="159"/>
      <c r="P8488" s="140"/>
      <c r="Q8488" s="140"/>
      <c r="R8488" s="140"/>
      <c r="S8488" s="140"/>
      <c r="T8488" s="141"/>
      <c r="U8488" s="140"/>
      <c r="V8488" s="140"/>
      <c r="W8488" s="141"/>
      <c r="X8488" s="141"/>
    </row>
    <row r="8489" spans="15:24" ht="27.95" customHeight="1" x14ac:dyDescent="0.25">
      <c r="O8489" s="159"/>
      <c r="P8489" s="140"/>
      <c r="Q8489" s="140"/>
      <c r="R8489" s="140"/>
      <c r="S8489" s="140"/>
      <c r="T8489" s="141"/>
      <c r="U8489" s="140"/>
      <c r="V8489" s="140"/>
      <c r="W8489" s="141"/>
      <c r="X8489" s="141"/>
    </row>
    <row r="8490" spans="15:24" ht="27.95" customHeight="1" x14ac:dyDescent="0.25">
      <c r="O8490" s="159"/>
      <c r="P8490" s="140"/>
      <c r="Q8490" s="140"/>
      <c r="R8490" s="140"/>
      <c r="S8490" s="140"/>
      <c r="T8490" s="141"/>
      <c r="U8490" s="140"/>
      <c r="V8490" s="140"/>
      <c r="W8490" s="141"/>
      <c r="X8490" s="141"/>
    </row>
    <row r="8491" spans="15:24" ht="27.95" customHeight="1" x14ac:dyDescent="0.25">
      <c r="O8491" s="159"/>
      <c r="P8491" s="140"/>
      <c r="Q8491" s="140"/>
      <c r="R8491" s="140"/>
      <c r="S8491" s="140"/>
      <c r="T8491" s="141"/>
      <c r="U8491" s="140"/>
      <c r="V8491" s="140"/>
      <c r="W8491" s="141"/>
      <c r="X8491" s="141"/>
    </row>
    <row r="8492" spans="15:24" ht="27.95" customHeight="1" x14ac:dyDescent="0.25">
      <c r="O8492" s="159"/>
      <c r="P8492" s="140"/>
      <c r="Q8492" s="140"/>
      <c r="R8492" s="140"/>
      <c r="S8492" s="140"/>
      <c r="T8492" s="141"/>
      <c r="U8492" s="140"/>
      <c r="V8492" s="140"/>
      <c r="W8492" s="141"/>
    </row>
    <row r="8493" spans="15:24" ht="27.95" customHeight="1" x14ac:dyDescent="0.25">
      <c r="O8493" s="159"/>
      <c r="P8493" s="140"/>
      <c r="Q8493" s="140"/>
      <c r="R8493" s="140"/>
      <c r="S8493" s="140"/>
      <c r="T8493" s="141"/>
      <c r="U8493" s="140"/>
      <c r="V8493" s="140"/>
      <c r="W8493" s="141"/>
    </row>
    <row r="8494" spans="15:24" ht="27.95" customHeight="1" x14ac:dyDescent="0.25">
      <c r="O8494" s="159"/>
      <c r="P8494" s="140"/>
      <c r="Q8494" s="140"/>
      <c r="R8494" s="140"/>
      <c r="S8494" s="140"/>
      <c r="T8494" s="141"/>
      <c r="U8494" s="140"/>
      <c r="V8494" s="140"/>
      <c r="W8494" s="141"/>
    </row>
    <row r="8495" spans="15:24" ht="27.95" customHeight="1" x14ac:dyDescent="0.25">
      <c r="O8495" s="159"/>
      <c r="P8495" s="140"/>
      <c r="Q8495" s="140"/>
      <c r="R8495" s="140"/>
      <c r="S8495" s="140"/>
      <c r="T8495" s="141"/>
      <c r="U8495" s="140"/>
      <c r="V8495" s="140"/>
      <c r="W8495" s="141"/>
    </row>
    <row r="8496" spans="15:24" ht="27.95" customHeight="1" x14ac:dyDescent="0.25">
      <c r="O8496" s="159"/>
      <c r="P8496" s="140"/>
      <c r="Q8496" s="140"/>
      <c r="R8496" s="140"/>
      <c r="S8496" s="140"/>
      <c r="T8496" s="141"/>
      <c r="U8496" s="140"/>
      <c r="V8496" s="140"/>
      <c r="W8496" s="141"/>
    </row>
    <row r="8497" spans="15:23" ht="27.95" customHeight="1" x14ac:dyDescent="0.25">
      <c r="O8497" s="159"/>
      <c r="P8497" s="140"/>
      <c r="Q8497" s="140"/>
      <c r="R8497" s="140"/>
      <c r="S8497" s="140"/>
      <c r="T8497" s="141"/>
      <c r="U8497" s="140"/>
      <c r="V8497" s="140"/>
      <c r="W8497" s="141"/>
    </row>
    <row r="8498" spans="15:23" ht="27.95" customHeight="1" x14ac:dyDescent="0.25">
      <c r="O8498" s="159"/>
      <c r="P8498" s="140"/>
      <c r="Q8498" s="140"/>
      <c r="R8498" s="140"/>
      <c r="S8498" s="140"/>
      <c r="T8498" s="141"/>
      <c r="U8498" s="140"/>
      <c r="V8498" s="140"/>
      <c r="W8498" s="141"/>
    </row>
    <row r="8499" spans="15:23" ht="27.95" customHeight="1" x14ac:dyDescent="0.25">
      <c r="O8499" s="159"/>
      <c r="P8499" s="140"/>
      <c r="Q8499" s="140"/>
      <c r="R8499" s="140"/>
      <c r="S8499" s="140"/>
      <c r="T8499" s="141"/>
      <c r="U8499" s="140"/>
      <c r="V8499" s="140"/>
      <c r="W8499" s="141"/>
    </row>
    <row r="8500" spans="15:23" ht="27.95" customHeight="1" x14ac:dyDescent="0.25">
      <c r="O8500" s="159"/>
      <c r="P8500" s="140"/>
      <c r="Q8500" s="140"/>
      <c r="R8500" s="140"/>
      <c r="S8500" s="140"/>
      <c r="T8500" s="141"/>
      <c r="U8500" s="140"/>
      <c r="V8500" s="140"/>
      <c r="W8500" s="141"/>
    </row>
    <row r="8501" spans="15:23" ht="27.95" customHeight="1" x14ac:dyDescent="0.25">
      <c r="O8501" s="159"/>
      <c r="P8501" s="140"/>
      <c r="Q8501" s="140"/>
      <c r="R8501" s="140"/>
      <c r="S8501" s="140"/>
      <c r="T8501" s="141"/>
      <c r="U8501" s="140"/>
      <c r="V8501" s="140"/>
      <c r="W8501" s="141"/>
    </row>
    <row r="8502" spans="15:23" ht="27.95" customHeight="1" x14ac:dyDescent="0.25">
      <c r="O8502" s="159"/>
      <c r="P8502" s="140"/>
      <c r="Q8502" s="140"/>
      <c r="R8502" s="140"/>
      <c r="S8502" s="140"/>
      <c r="T8502" s="141"/>
      <c r="U8502" s="140"/>
      <c r="V8502" s="140"/>
      <c r="W8502" s="141"/>
    </row>
    <row r="8503" spans="15:23" ht="27.95" customHeight="1" x14ac:dyDescent="0.25">
      <c r="O8503" s="159"/>
      <c r="P8503" s="140"/>
      <c r="Q8503" s="140"/>
      <c r="R8503" s="140"/>
      <c r="S8503" s="140"/>
      <c r="T8503" s="141"/>
      <c r="U8503" s="140"/>
      <c r="V8503" s="140"/>
      <c r="W8503" s="141"/>
    </row>
    <row r="8504" spans="15:23" ht="27.95" customHeight="1" x14ac:dyDescent="0.25">
      <c r="O8504" s="159"/>
      <c r="P8504" s="140"/>
      <c r="Q8504" s="140"/>
      <c r="R8504" s="140"/>
      <c r="S8504" s="140"/>
      <c r="T8504" s="141"/>
      <c r="U8504" s="140"/>
      <c r="V8504" s="140"/>
      <c r="W8504" s="141"/>
    </row>
    <row r="8505" spans="15:23" ht="27.95" customHeight="1" x14ac:dyDescent="0.25">
      <c r="O8505" s="159"/>
      <c r="P8505" s="140"/>
      <c r="Q8505" s="140"/>
      <c r="R8505" s="140"/>
      <c r="S8505" s="140"/>
      <c r="T8505" s="141"/>
      <c r="U8505" s="140"/>
      <c r="V8505" s="140"/>
      <c r="W8505" s="141"/>
    </row>
    <row r="8506" spans="15:23" ht="27.95" customHeight="1" x14ac:dyDescent="0.25">
      <c r="O8506" s="159"/>
      <c r="P8506" s="140"/>
      <c r="Q8506" s="140"/>
      <c r="R8506" s="140"/>
      <c r="S8506" s="140"/>
      <c r="T8506" s="141"/>
      <c r="U8506" s="140"/>
      <c r="V8506" s="140"/>
      <c r="W8506" s="141"/>
    </row>
    <row r="8507" spans="15:23" ht="27.95" customHeight="1" x14ac:dyDescent="0.25">
      <c r="O8507" s="159"/>
      <c r="P8507" s="140"/>
      <c r="Q8507" s="140"/>
      <c r="R8507" s="140"/>
      <c r="S8507" s="140"/>
      <c r="T8507" s="141"/>
      <c r="U8507" s="140"/>
      <c r="V8507" s="140"/>
      <c r="W8507" s="141"/>
    </row>
    <row r="8508" spans="15:23" ht="27.95" customHeight="1" x14ac:dyDescent="0.25">
      <c r="O8508" s="159"/>
      <c r="P8508" s="140"/>
      <c r="Q8508" s="140"/>
      <c r="R8508" s="140"/>
      <c r="S8508" s="140"/>
      <c r="T8508" s="141"/>
      <c r="U8508" s="140"/>
      <c r="V8508" s="140"/>
      <c r="W8508" s="141"/>
    </row>
    <row r="8509" spans="15:23" ht="27.95" customHeight="1" x14ac:dyDescent="0.25">
      <c r="O8509" s="159"/>
      <c r="P8509" s="140"/>
      <c r="Q8509" s="140"/>
      <c r="R8509" s="140"/>
      <c r="S8509" s="140"/>
      <c r="T8509" s="141"/>
      <c r="U8509" s="140"/>
      <c r="V8509" s="140"/>
      <c r="W8509" s="141"/>
    </row>
    <row r="8510" spans="15:23" ht="27.95" customHeight="1" x14ac:dyDescent="0.25">
      <c r="O8510" s="159"/>
      <c r="P8510" s="140"/>
      <c r="Q8510" s="140"/>
      <c r="R8510" s="140"/>
      <c r="S8510" s="140"/>
      <c r="T8510" s="141"/>
      <c r="U8510" s="140"/>
      <c r="V8510" s="140"/>
      <c r="W8510" s="141"/>
    </row>
    <row r="8511" spans="15:23" ht="27.95" customHeight="1" x14ac:dyDescent="0.25">
      <c r="O8511" s="159"/>
      <c r="P8511" s="140"/>
      <c r="Q8511" s="140"/>
      <c r="R8511" s="140"/>
      <c r="S8511" s="140"/>
      <c r="T8511" s="141"/>
      <c r="U8511" s="140"/>
      <c r="V8511" s="140"/>
      <c r="W8511" s="141"/>
    </row>
    <row r="8512" spans="15:23" ht="27.95" customHeight="1" x14ac:dyDescent="0.25">
      <c r="O8512" s="159"/>
      <c r="P8512" s="140"/>
      <c r="Q8512" s="140"/>
      <c r="R8512" s="140"/>
      <c r="S8512" s="140"/>
      <c r="T8512" s="141"/>
      <c r="U8512" s="140"/>
      <c r="V8512" s="140"/>
      <c r="W8512" s="141"/>
    </row>
    <row r="8513" spans="15:23" ht="27.95" customHeight="1" x14ac:dyDescent="0.25">
      <c r="O8513" s="159"/>
      <c r="P8513" s="140"/>
      <c r="Q8513" s="140"/>
      <c r="R8513" s="140"/>
      <c r="S8513" s="140"/>
      <c r="T8513" s="141"/>
      <c r="U8513" s="140"/>
      <c r="V8513" s="140"/>
      <c r="W8513" s="141"/>
    </row>
    <row r="8514" spans="15:23" ht="27.95" customHeight="1" x14ac:dyDescent="0.25">
      <c r="O8514" s="159"/>
      <c r="P8514" s="140"/>
      <c r="Q8514" s="140"/>
      <c r="R8514" s="140"/>
      <c r="S8514" s="140"/>
      <c r="T8514" s="141"/>
      <c r="U8514" s="140"/>
      <c r="V8514" s="140"/>
      <c r="W8514" s="141"/>
    </row>
    <row r="8515" spans="15:23" ht="27.95" customHeight="1" x14ac:dyDescent="0.25">
      <c r="O8515" s="159"/>
      <c r="P8515" s="140"/>
      <c r="Q8515" s="140"/>
      <c r="R8515" s="140"/>
      <c r="S8515" s="140"/>
      <c r="T8515" s="141"/>
      <c r="U8515" s="140"/>
      <c r="V8515" s="140"/>
      <c r="W8515" s="141"/>
    </row>
    <row r="8516" spans="15:23" ht="27.95" customHeight="1" x14ac:dyDescent="0.25">
      <c r="O8516" s="159"/>
      <c r="P8516" s="140"/>
      <c r="Q8516" s="140"/>
      <c r="R8516" s="140"/>
      <c r="S8516" s="140"/>
      <c r="T8516" s="141"/>
      <c r="U8516" s="140"/>
      <c r="V8516" s="140"/>
      <c r="W8516" s="141"/>
    </row>
    <row r="8517" spans="15:23" ht="27.95" customHeight="1" x14ac:dyDescent="0.25">
      <c r="O8517" s="159"/>
      <c r="P8517" s="140"/>
      <c r="Q8517" s="140"/>
      <c r="R8517" s="140"/>
      <c r="S8517" s="140"/>
      <c r="T8517" s="141"/>
      <c r="U8517" s="140"/>
      <c r="V8517" s="140"/>
      <c r="W8517" s="141"/>
    </row>
    <row r="8518" spans="15:23" ht="27.95" customHeight="1" x14ac:dyDescent="0.25">
      <c r="O8518" s="159"/>
      <c r="P8518" s="140"/>
      <c r="Q8518" s="140"/>
      <c r="R8518" s="140"/>
      <c r="S8518" s="140"/>
      <c r="T8518" s="141"/>
      <c r="U8518" s="140"/>
      <c r="V8518" s="140"/>
      <c r="W8518" s="141"/>
    </row>
    <row r="8519" spans="15:23" ht="27.95" customHeight="1" x14ac:dyDescent="0.25">
      <c r="O8519" s="159"/>
      <c r="P8519" s="140"/>
      <c r="Q8519" s="140"/>
      <c r="R8519" s="140"/>
      <c r="S8519" s="140"/>
      <c r="T8519" s="141"/>
      <c r="U8519" s="140"/>
      <c r="V8519" s="140"/>
      <c r="W8519" s="141"/>
    </row>
    <row r="8520" spans="15:23" ht="27.95" customHeight="1" x14ac:dyDescent="0.25">
      <c r="O8520" s="159"/>
      <c r="P8520" s="140"/>
      <c r="Q8520" s="140"/>
      <c r="R8520" s="140"/>
      <c r="S8520" s="140"/>
      <c r="T8520" s="141"/>
      <c r="U8520" s="140"/>
      <c r="V8520" s="140"/>
      <c r="W8520" s="141"/>
    </row>
    <row r="8521" spans="15:23" ht="27.95" customHeight="1" x14ac:dyDescent="0.25">
      <c r="O8521" s="159"/>
      <c r="P8521" s="140"/>
      <c r="Q8521" s="140"/>
      <c r="R8521" s="140"/>
      <c r="S8521" s="140"/>
      <c r="T8521" s="141"/>
      <c r="U8521" s="140"/>
      <c r="V8521" s="140"/>
      <c r="W8521" s="141"/>
    </row>
    <row r="8522" spans="15:23" ht="27.95" customHeight="1" x14ac:dyDescent="0.25">
      <c r="O8522" s="159"/>
      <c r="P8522" s="140"/>
      <c r="Q8522" s="140"/>
      <c r="R8522" s="140"/>
      <c r="S8522" s="140"/>
      <c r="T8522" s="141"/>
      <c r="U8522" s="140"/>
      <c r="V8522" s="140"/>
      <c r="W8522" s="141"/>
    </row>
    <row r="8523" spans="15:23" ht="27.95" customHeight="1" x14ac:dyDescent="0.25">
      <c r="O8523" s="159"/>
      <c r="P8523" s="140"/>
      <c r="Q8523" s="140"/>
      <c r="R8523" s="140"/>
      <c r="S8523" s="140"/>
      <c r="T8523" s="141"/>
      <c r="U8523" s="140"/>
      <c r="V8523" s="140"/>
      <c r="W8523" s="141"/>
    </row>
    <row r="8524" spans="15:23" ht="27.95" customHeight="1" x14ac:dyDescent="0.25">
      <c r="O8524" s="159"/>
      <c r="P8524" s="140"/>
      <c r="Q8524" s="140"/>
      <c r="R8524" s="140"/>
      <c r="S8524" s="140"/>
      <c r="T8524" s="141"/>
      <c r="U8524" s="140"/>
      <c r="V8524" s="140"/>
      <c r="W8524" s="141"/>
    </row>
    <row r="8525" spans="15:23" ht="27.95" customHeight="1" x14ac:dyDescent="0.25">
      <c r="O8525" s="159"/>
      <c r="P8525" s="140"/>
      <c r="Q8525" s="140"/>
      <c r="R8525" s="140"/>
      <c r="S8525" s="140"/>
      <c r="T8525" s="141"/>
      <c r="U8525" s="140"/>
      <c r="V8525" s="140"/>
      <c r="W8525" s="141"/>
    </row>
    <row r="8526" spans="15:23" ht="27.95" customHeight="1" x14ac:dyDescent="0.25">
      <c r="O8526" s="159"/>
      <c r="P8526" s="140"/>
      <c r="Q8526" s="140"/>
      <c r="R8526" s="140"/>
      <c r="S8526" s="140"/>
      <c r="T8526" s="141"/>
      <c r="U8526" s="140"/>
      <c r="V8526" s="140"/>
      <c r="W8526" s="141"/>
    </row>
    <row r="8527" spans="15:23" ht="27.95" customHeight="1" x14ac:dyDescent="0.25">
      <c r="O8527" s="159"/>
      <c r="P8527" s="140"/>
      <c r="Q8527" s="140"/>
      <c r="R8527" s="140"/>
      <c r="S8527" s="140"/>
      <c r="T8527" s="141"/>
      <c r="U8527" s="140"/>
      <c r="V8527" s="140"/>
      <c r="W8527" s="141"/>
    </row>
    <row r="8528" spans="15:23" ht="27.95" customHeight="1" x14ac:dyDescent="0.25">
      <c r="O8528" s="159"/>
      <c r="P8528" s="140"/>
      <c r="Q8528" s="140"/>
      <c r="R8528" s="140"/>
      <c r="S8528" s="140"/>
      <c r="T8528" s="141"/>
      <c r="U8528" s="140"/>
      <c r="V8528" s="140"/>
      <c r="W8528" s="141"/>
    </row>
    <row r="8529" spans="15:23" ht="27.95" customHeight="1" x14ac:dyDescent="0.25">
      <c r="O8529" s="159"/>
      <c r="P8529" s="140"/>
      <c r="Q8529" s="140"/>
      <c r="R8529" s="140"/>
      <c r="S8529" s="140"/>
      <c r="T8529" s="141"/>
      <c r="U8529" s="140"/>
      <c r="V8529" s="140"/>
      <c r="W8529" s="141"/>
    </row>
    <row r="8530" spans="15:23" ht="27.95" customHeight="1" x14ac:dyDescent="0.25">
      <c r="O8530" s="159"/>
      <c r="P8530" s="140"/>
      <c r="Q8530" s="140"/>
      <c r="R8530" s="140"/>
      <c r="S8530" s="140"/>
      <c r="T8530" s="141"/>
      <c r="U8530" s="140"/>
      <c r="V8530" s="140"/>
      <c r="W8530" s="141"/>
    </row>
    <row r="8531" spans="15:23" ht="27.95" customHeight="1" x14ac:dyDescent="0.25">
      <c r="O8531" s="159"/>
      <c r="P8531" s="140"/>
      <c r="Q8531" s="140"/>
      <c r="R8531" s="140"/>
      <c r="S8531" s="140"/>
      <c r="T8531" s="141"/>
      <c r="U8531" s="140"/>
      <c r="V8531" s="140"/>
      <c r="W8531" s="141"/>
    </row>
    <row r="8532" spans="15:23" ht="27.95" customHeight="1" x14ac:dyDescent="0.25">
      <c r="O8532" s="159"/>
      <c r="P8532" s="140"/>
      <c r="Q8532" s="140"/>
      <c r="R8532" s="140"/>
      <c r="S8532" s="140"/>
      <c r="T8532" s="141"/>
      <c r="U8532" s="140"/>
      <c r="V8532" s="140"/>
      <c r="W8532" s="141"/>
    </row>
    <row r="8533" spans="15:23" ht="27.95" customHeight="1" x14ac:dyDescent="0.25">
      <c r="O8533" s="159"/>
      <c r="P8533" s="140"/>
      <c r="Q8533" s="140"/>
      <c r="R8533" s="140"/>
      <c r="S8533" s="140"/>
      <c r="T8533" s="141"/>
      <c r="U8533" s="140"/>
      <c r="V8533" s="140"/>
      <c r="W8533" s="141"/>
    </row>
    <row r="8534" spans="15:23" ht="27.95" customHeight="1" x14ac:dyDescent="0.25">
      <c r="O8534" s="159"/>
      <c r="P8534" s="140"/>
      <c r="Q8534" s="140"/>
      <c r="R8534" s="140"/>
      <c r="S8534" s="140"/>
      <c r="T8534" s="141"/>
      <c r="U8534" s="140"/>
      <c r="V8534" s="140"/>
      <c r="W8534" s="141"/>
    </row>
    <row r="8535" spans="15:23" ht="27.95" customHeight="1" x14ac:dyDescent="0.25">
      <c r="O8535" s="159"/>
      <c r="P8535" s="140"/>
      <c r="Q8535" s="140"/>
      <c r="R8535" s="140"/>
      <c r="S8535" s="140"/>
      <c r="T8535" s="141"/>
      <c r="U8535" s="140"/>
      <c r="V8535" s="140"/>
      <c r="W8535" s="141"/>
    </row>
    <row r="8536" spans="15:23" ht="27.95" customHeight="1" x14ac:dyDescent="0.25">
      <c r="O8536" s="159"/>
      <c r="P8536" s="140"/>
      <c r="Q8536" s="140"/>
      <c r="R8536" s="140"/>
      <c r="S8536" s="140"/>
      <c r="T8536" s="141"/>
      <c r="U8536" s="140"/>
      <c r="V8536" s="140"/>
      <c r="W8536" s="141"/>
    </row>
    <row r="8537" spans="15:23" ht="27.95" customHeight="1" x14ac:dyDescent="0.25">
      <c r="O8537" s="159"/>
      <c r="P8537" s="140"/>
      <c r="Q8537" s="140"/>
      <c r="R8537" s="140"/>
      <c r="S8537" s="140"/>
      <c r="T8537" s="141"/>
      <c r="U8537" s="140"/>
      <c r="V8537" s="140"/>
      <c r="W8537" s="141"/>
    </row>
    <row r="8538" spans="15:23" ht="27.95" customHeight="1" x14ac:dyDescent="0.25">
      <c r="O8538" s="159"/>
      <c r="P8538" s="140"/>
      <c r="Q8538" s="140"/>
      <c r="R8538" s="140"/>
      <c r="S8538" s="140"/>
      <c r="T8538" s="141"/>
      <c r="U8538" s="140"/>
      <c r="V8538" s="140"/>
      <c r="W8538" s="141"/>
    </row>
    <row r="8539" spans="15:23" ht="27.95" customHeight="1" x14ac:dyDescent="0.25">
      <c r="O8539" s="159"/>
      <c r="P8539" s="140"/>
      <c r="Q8539" s="140"/>
      <c r="R8539" s="140"/>
      <c r="S8539" s="140"/>
      <c r="T8539" s="141"/>
      <c r="U8539" s="140"/>
      <c r="V8539" s="140"/>
      <c r="W8539" s="141"/>
    </row>
    <row r="8540" spans="15:23" ht="27.95" customHeight="1" x14ac:dyDescent="0.25">
      <c r="O8540" s="159"/>
      <c r="P8540" s="140"/>
      <c r="Q8540" s="140"/>
      <c r="R8540" s="140"/>
      <c r="S8540" s="140"/>
      <c r="T8540" s="141"/>
      <c r="U8540" s="140"/>
      <c r="V8540" s="140"/>
      <c r="W8540" s="141"/>
    </row>
    <row r="8541" spans="15:23" ht="27.95" customHeight="1" x14ac:dyDescent="0.25">
      <c r="O8541" s="159"/>
      <c r="P8541" s="140"/>
      <c r="Q8541" s="140"/>
      <c r="R8541" s="140"/>
      <c r="S8541" s="140"/>
      <c r="T8541" s="141"/>
      <c r="U8541" s="140"/>
      <c r="V8541" s="140"/>
      <c r="W8541" s="141"/>
    </row>
    <row r="8542" spans="15:23" ht="27.95" customHeight="1" x14ac:dyDescent="0.25">
      <c r="O8542" s="159"/>
      <c r="P8542" s="140"/>
      <c r="Q8542" s="140"/>
      <c r="R8542" s="140"/>
      <c r="S8542" s="140"/>
      <c r="T8542" s="141"/>
      <c r="U8542" s="140"/>
      <c r="V8542" s="140"/>
      <c r="W8542" s="141"/>
    </row>
    <row r="8543" spans="15:23" ht="27.95" customHeight="1" x14ac:dyDescent="0.25">
      <c r="O8543" s="159"/>
      <c r="P8543" s="140"/>
      <c r="Q8543" s="140"/>
      <c r="R8543" s="140"/>
      <c r="S8543" s="140"/>
      <c r="T8543" s="141"/>
      <c r="U8543" s="140"/>
      <c r="V8543" s="140"/>
      <c r="W8543" s="141"/>
    </row>
    <row r="8544" spans="15:23" ht="27.95" customHeight="1" x14ac:dyDescent="0.25">
      <c r="O8544" s="159"/>
      <c r="P8544" s="140"/>
      <c r="Q8544" s="140"/>
      <c r="R8544" s="140"/>
      <c r="S8544" s="140"/>
      <c r="T8544" s="141"/>
      <c r="U8544" s="140"/>
      <c r="V8544" s="140"/>
      <c r="W8544" s="141"/>
    </row>
    <row r="8545" spans="15:23" ht="27.95" customHeight="1" x14ac:dyDescent="0.25">
      <c r="O8545" s="159"/>
      <c r="P8545" s="140"/>
      <c r="Q8545" s="140"/>
      <c r="R8545" s="140"/>
      <c r="S8545" s="140"/>
      <c r="T8545" s="141"/>
      <c r="U8545" s="140"/>
      <c r="V8545" s="140"/>
      <c r="W8545" s="141"/>
    </row>
    <row r="8546" spans="15:23" ht="27.95" customHeight="1" x14ac:dyDescent="0.25">
      <c r="O8546" s="159"/>
      <c r="P8546" s="140"/>
      <c r="Q8546" s="140"/>
      <c r="R8546" s="140"/>
      <c r="S8546" s="140"/>
      <c r="T8546" s="141"/>
      <c r="U8546" s="140"/>
      <c r="V8546" s="140"/>
      <c r="W8546" s="141"/>
    </row>
    <row r="8547" spans="15:23" ht="27.95" customHeight="1" x14ac:dyDescent="0.25">
      <c r="O8547" s="159"/>
      <c r="P8547" s="140"/>
      <c r="Q8547" s="140"/>
      <c r="R8547" s="140"/>
      <c r="S8547" s="140"/>
      <c r="T8547" s="141"/>
      <c r="U8547" s="140"/>
      <c r="V8547" s="140"/>
      <c r="W8547" s="141"/>
    </row>
    <row r="8548" spans="15:23" ht="27.95" customHeight="1" x14ac:dyDescent="0.25">
      <c r="O8548" s="159"/>
      <c r="P8548" s="140"/>
      <c r="Q8548" s="140"/>
      <c r="R8548" s="140"/>
      <c r="S8548" s="140"/>
      <c r="T8548" s="141"/>
      <c r="U8548" s="140"/>
      <c r="V8548" s="140"/>
      <c r="W8548" s="141"/>
    </row>
    <row r="8549" spans="15:23" ht="27.95" customHeight="1" x14ac:dyDescent="0.25">
      <c r="O8549" s="159"/>
      <c r="P8549" s="140"/>
      <c r="Q8549" s="140"/>
      <c r="R8549" s="140"/>
      <c r="S8549" s="140"/>
      <c r="T8549" s="141"/>
      <c r="U8549" s="140"/>
      <c r="V8549" s="140"/>
      <c r="W8549" s="141"/>
    </row>
    <row r="8550" spans="15:23" ht="27.95" customHeight="1" x14ac:dyDescent="0.25">
      <c r="O8550" s="159"/>
      <c r="P8550" s="140"/>
      <c r="Q8550" s="140"/>
      <c r="R8550" s="140"/>
      <c r="S8550" s="140"/>
      <c r="T8550" s="141"/>
      <c r="U8550" s="140"/>
      <c r="V8550" s="140"/>
      <c r="W8550" s="141"/>
    </row>
    <row r="8551" spans="15:23" ht="27.95" customHeight="1" x14ac:dyDescent="0.25">
      <c r="O8551" s="159"/>
      <c r="P8551" s="140"/>
      <c r="Q8551" s="140"/>
      <c r="R8551" s="140"/>
      <c r="S8551" s="140"/>
      <c r="T8551" s="141"/>
      <c r="U8551" s="140"/>
      <c r="V8551" s="140"/>
      <c r="W8551" s="141"/>
    </row>
    <row r="8552" spans="15:23" ht="27.95" customHeight="1" x14ac:dyDescent="0.25">
      <c r="O8552" s="159"/>
      <c r="P8552" s="140"/>
      <c r="Q8552" s="140"/>
      <c r="R8552" s="140"/>
      <c r="S8552" s="140"/>
      <c r="T8552" s="141"/>
      <c r="U8552" s="140"/>
      <c r="V8552" s="140"/>
      <c r="W8552" s="141"/>
    </row>
    <row r="8553" spans="15:23" ht="27.95" customHeight="1" x14ac:dyDescent="0.25">
      <c r="O8553" s="159"/>
      <c r="P8553" s="140"/>
      <c r="Q8553" s="140"/>
      <c r="R8553" s="140"/>
      <c r="S8553" s="140"/>
      <c r="T8553" s="141"/>
      <c r="U8553" s="140"/>
      <c r="V8553" s="140"/>
      <c r="W8553" s="141"/>
    </row>
    <row r="8554" spans="15:23" ht="27.95" customHeight="1" x14ac:dyDescent="0.25">
      <c r="O8554" s="159"/>
      <c r="P8554" s="140"/>
      <c r="Q8554" s="140"/>
      <c r="R8554" s="140"/>
      <c r="S8554" s="140"/>
      <c r="T8554" s="141"/>
      <c r="U8554" s="140"/>
      <c r="V8554" s="140"/>
      <c r="W8554" s="141"/>
    </row>
    <row r="8555" spans="15:23" ht="27.95" customHeight="1" x14ac:dyDescent="0.25">
      <c r="O8555" s="159"/>
      <c r="P8555" s="140"/>
      <c r="Q8555" s="140"/>
      <c r="R8555" s="140"/>
      <c r="S8555" s="140"/>
      <c r="T8555" s="141"/>
      <c r="U8555" s="140"/>
      <c r="V8555" s="140"/>
      <c r="W8555" s="141"/>
    </row>
    <row r="8556" spans="15:23" ht="27.95" customHeight="1" x14ac:dyDescent="0.25">
      <c r="O8556" s="159"/>
      <c r="P8556" s="140"/>
      <c r="Q8556" s="140"/>
      <c r="R8556" s="140"/>
      <c r="S8556" s="140"/>
      <c r="T8556" s="141"/>
      <c r="U8556" s="140"/>
      <c r="V8556" s="140"/>
      <c r="W8556" s="141"/>
    </row>
    <row r="8557" spans="15:23" ht="27.95" customHeight="1" x14ac:dyDescent="0.25">
      <c r="O8557" s="159"/>
      <c r="P8557" s="140"/>
      <c r="Q8557" s="140"/>
      <c r="R8557" s="140"/>
      <c r="S8557" s="140"/>
      <c r="T8557" s="141"/>
      <c r="U8557" s="140"/>
      <c r="V8557" s="140"/>
      <c r="W8557" s="141"/>
    </row>
    <row r="8558" spans="15:23" ht="27.95" customHeight="1" x14ac:dyDescent="0.25">
      <c r="O8558" s="159"/>
      <c r="P8558" s="140"/>
      <c r="Q8558" s="140"/>
      <c r="R8558" s="140"/>
      <c r="S8558" s="140"/>
      <c r="T8558" s="141"/>
      <c r="U8558" s="140"/>
      <c r="V8558" s="140"/>
      <c r="W8558" s="141"/>
    </row>
    <row r="8559" spans="15:23" ht="27.95" customHeight="1" x14ac:dyDescent="0.25">
      <c r="O8559" s="159"/>
      <c r="P8559" s="140"/>
      <c r="Q8559" s="140"/>
      <c r="R8559" s="140"/>
      <c r="S8559" s="140"/>
      <c r="T8559" s="141"/>
      <c r="U8559" s="140"/>
      <c r="V8559" s="140"/>
      <c r="W8559" s="141"/>
    </row>
    <row r="8560" spans="15:23" ht="27.95" customHeight="1" x14ac:dyDescent="0.25">
      <c r="O8560" s="159"/>
      <c r="P8560" s="140"/>
      <c r="Q8560" s="140"/>
      <c r="R8560" s="140"/>
      <c r="S8560" s="140"/>
      <c r="T8560" s="141"/>
      <c r="U8560" s="140"/>
      <c r="V8560" s="140"/>
      <c r="W8560" s="141"/>
    </row>
    <row r="8561" spans="15:23" ht="27.95" customHeight="1" x14ac:dyDescent="0.25">
      <c r="O8561" s="159"/>
      <c r="P8561" s="140"/>
      <c r="Q8561" s="140"/>
      <c r="R8561" s="140"/>
      <c r="S8561" s="140"/>
      <c r="T8561" s="141"/>
      <c r="U8561" s="140"/>
      <c r="V8561" s="140"/>
      <c r="W8561" s="141"/>
    </row>
    <row r="8562" spans="15:23" ht="27.95" customHeight="1" x14ac:dyDescent="0.25">
      <c r="O8562" s="159"/>
      <c r="P8562" s="140"/>
      <c r="Q8562" s="140"/>
      <c r="R8562" s="140"/>
      <c r="S8562" s="140"/>
      <c r="T8562" s="141"/>
      <c r="U8562" s="140"/>
      <c r="V8562" s="140"/>
      <c r="W8562" s="141"/>
    </row>
    <row r="8563" spans="15:23" ht="27.95" customHeight="1" x14ac:dyDescent="0.25">
      <c r="O8563" s="159"/>
      <c r="P8563" s="140"/>
      <c r="Q8563" s="140"/>
      <c r="R8563" s="140"/>
      <c r="S8563" s="140"/>
      <c r="T8563" s="141"/>
      <c r="U8563" s="140"/>
      <c r="V8563" s="140"/>
      <c r="W8563" s="141"/>
    </row>
    <row r="8564" spans="15:23" ht="27.95" customHeight="1" x14ac:dyDescent="0.25">
      <c r="O8564" s="159"/>
      <c r="P8564" s="140"/>
      <c r="Q8564" s="140"/>
      <c r="R8564" s="140"/>
      <c r="S8564" s="140"/>
      <c r="T8564" s="141"/>
      <c r="U8564" s="140"/>
      <c r="V8564" s="140"/>
      <c r="W8564" s="141"/>
    </row>
    <row r="8565" spans="15:23" ht="27.95" customHeight="1" x14ac:dyDescent="0.25">
      <c r="O8565" s="159"/>
      <c r="P8565" s="140"/>
      <c r="Q8565" s="140"/>
      <c r="R8565" s="140"/>
      <c r="S8565" s="140"/>
      <c r="T8565" s="141"/>
      <c r="U8565" s="140"/>
      <c r="V8565" s="140"/>
      <c r="W8565" s="141"/>
    </row>
    <row r="8566" spans="15:23" ht="27.95" customHeight="1" x14ac:dyDescent="0.25">
      <c r="O8566" s="159"/>
      <c r="P8566" s="140"/>
      <c r="Q8566" s="140"/>
      <c r="R8566" s="140"/>
      <c r="S8566" s="140"/>
      <c r="T8566" s="141"/>
      <c r="U8566" s="140"/>
      <c r="V8566" s="140"/>
      <c r="W8566" s="141"/>
    </row>
    <row r="8567" spans="15:23" ht="27.95" customHeight="1" x14ac:dyDescent="0.25">
      <c r="O8567" s="159"/>
      <c r="P8567" s="140"/>
      <c r="Q8567" s="140"/>
      <c r="R8567" s="140"/>
      <c r="S8567" s="140"/>
      <c r="T8567" s="141"/>
      <c r="U8567" s="140"/>
      <c r="V8567" s="140"/>
      <c r="W8567" s="141"/>
    </row>
    <row r="8568" spans="15:23" ht="27.95" customHeight="1" x14ac:dyDescent="0.25">
      <c r="O8568" s="159"/>
      <c r="P8568" s="140"/>
      <c r="Q8568" s="140"/>
      <c r="R8568" s="140"/>
      <c r="S8568" s="140"/>
      <c r="T8568" s="141"/>
      <c r="U8568" s="140"/>
      <c r="V8568" s="140"/>
      <c r="W8568" s="141"/>
    </row>
    <row r="8569" spans="15:23" ht="27.95" customHeight="1" x14ac:dyDescent="0.25">
      <c r="O8569" s="159"/>
      <c r="P8569" s="140"/>
      <c r="Q8569" s="140"/>
      <c r="R8569" s="140"/>
      <c r="S8569" s="140"/>
      <c r="T8569" s="141"/>
      <c r="U8569" s="140"/>
      <c r="V8569" s="140"/>
      <c r="W8569" s="141"/>
    </row>
    <row r="8570" spans="15:23" ht="27.95" customHeight="1" x14ac:dyDescent="0.25">
      <c r="O8570" s="159"/>
      <c r="P8570" s="140"/>
      <c r="Q8570" s="140"/>
      <c r="R8570" s="140"/>
      <c r="S8570" s="140"/>
      <c r="T8570" s="141"/>
      <c r="U8570" s="140"/>
      <c r="V8570" s="140"/>
      <c r="W8570" s="141"/>
    </row>
    <row r="8571" spans="15:23" ht="27.95" customHeight="1" x14ac:dyDescent="0.25">
      <c r="O8571" s="159"/>
      <c r="P8571" s="140"/>
      <c r="Q8571" s="140"/>
      <c r="R8571" s="140"/>
      <c r="S8571" s="140"/>
      <c r="T8571" s="141"/>
      <c r="U8571" s="140"/>
      <c r="V8571" s="140"/>
      <c r="W8571" s="141"/>
    </row>
    <row r="8572" spans="15:23" ht="27.95" customHeight="1" x14ac:dyDescent="0.25">
      <c r="O8572" s="159"/>
      <c r="P8572" s="140"/>
      <c r="Q8572" s="140"/>
      <c r="R8572" s="140"/>
      <c r="S8572" s="140"/>
      <c r="T8572" s="141"/>
      <c r="U8572" s="140"/>
      <c r="V8572" s="140"/>
      <c r="W8572" s="141"/>
    </row>
    <row r="8573" spans="15:23" ht="27.95" customHeight="1" x14ac:dyDescent="0.25">
      <c r="O8573" s="159"/>
      <c r="P8573" s="140"/>
      <c r="Q8573" s="140"/>
      <c r="R8573" s="140"/>
      <c r="S8573" s="140"/>
      <c r="T8573" s="141"/>
      <c r="U8573" s="140"/>
      <c r="V8573" s="140"/>
      <c r="W8573" s="141"/>
    </row>
    <row r="8574" spans="15:23" ht="27.95" customHeight="1" x14ac:dyDescent="0.25">
      <c r="O8574" s="159"/>
      <c r="P8574" s="140"/>
      <c r="Q8574" s="140"/>
      <c r="R8574" s="140"/>
      <c r="S8574" s="140"/>
      <c r="T8574" s="141"/>
      <c r="U8574" s="140"/>
      <c r="V8574" s="140"/>
      <c r="W8574" s="141"/>
    </row>
    <row r="8575" spans="15:23" ht="27.95" customHeight="1" x14ac:dyDescent="0.25">
      <c r="O8575" s="159"/>
      <c r="P8575" s="140"/>
      <c r="Q8575" s="140"/>
      <c r="R8575" s="140"/>
      <c r="S8575" s="140"/>
      <c r="T8575" s="141"/>
      <c r="U8575" s="140"/>
      <c r="V8575" s="140"/>
      <c r="W8575" s="141"/>
    </row>
    <row r="8576" spans="15:23" ht="27.95" customHeight="1" x14ac:dyDescent="0.25">
      <c r="O8576" s="159"/>
      <c r="P8576" s="140"/>
      <c r="Q8576" s="140"/>
      <c r="R8576" s="140"/>
      <c r="S8576" s="140"/>
      <c r="T8576" s="141"/>
      <c r="U8576" s="140"/>
      <c r="V8576" s="140"/>
      <c r="W8576" s="141"/>
    </row>
    <row r="8577" spans="15:23" ht="27.95" customHeight="1" x14ac:dyDescent="0.25">
      <c r="O8577" s="159"/>
      <c r="P8577" s="140"/>
      <c r="Q8577" s="140"/>
      <c r="R8577" s="140"/>
      <c r="S8577" s="140"/>
      <c r="T8577" s="141"/>
      <c r="U8577" s="140"/>
      <c r="V8577" s="140"/>
      <c r="W8577" s="141"/>
    </row>
    <row r="8578" spans="15:23" ht="27.95" customHeight="1" x14ac:dyDescent="0.25">
      <c r="O8578" s="159"/>
      <c r="P8578" s="140"/>
      <c r="Q8578" s="140"/>
      <c r="R8578" s="140"/>
      <c r="S8578" s="140"/>
      <c r="T8578" s="141"/>
      <c r="U8578" s="140"/>
      <c r="V8578" s="140"/>
      <c r="W8578" s="141"/>
    </row>
    <row r="8579" spans="15:23" ht="27.95" customHeight="1" x14ac:dyDescent="0.25">
      <c r="O8579" s="159"/>
      <c r="P8579" s="140"/>
      <c r="Q8579" s="140"/>
      <c r="R8579" s="140"/>
      <c r="S8579" s="140"/>
      <c r="T8579" s="141"/>
      <c r="U8579" s="140"/>
      <c r="V8579" s="140"/>
      <c r="W8579" s="141"/>
    </row>
    <row r="8580" spans="15:23" ht="27.95" customHeight="1" x14ac:dyDescent="0.25">
      <c r="O8580" s="159"/>
      <c r="P8580" s="140"/>
      <c r="Q8580" s="140"/>
      <c r="R8580" s="140"/>
      <c r="S8580" s="140"/>
      <c r="T8580" s="141"/>
      <c r="U8580" s="140"/>
      <c r="V8580" s="140"/>
      <c r="W8580" s="141"/>
    </row>
    <row r="8581" spans="15:23" ht="27.95" customHeight="1" x14ac:dyDescent="0.25">
      <c r="O8581" s="159"/>
      <c r="P8581" s="140"/>
      <c r="Q8581" s="140"/>
      <c r="R8581" s="140"/>
      <c r="S8581" s="140"/>
      <c r="T8581" s="141"/>
      <c r="U8581" s="140"/>
      <c r="V8581" s="140"/>
      <c r="W8581" s="141"/>
    </row>
    <row r="8582" spans="15:23" ht="27.95" customHeight="1" x14ac:dyDescent="0.25">
      <c r="O8582" s="159"/>
      <c r="P8582" s="140"/>
      <c r="Q8582" s="140"/>
      <c r="R8582" s="140"/>
      <c r="S8582" s="140"/>
      <c r="T8582" s="141"/>
      <c r="U8582" s="140"/>
      <c r="V8582" s="140"/>
      <c r="W8582" s="141"/>
    </row>
    <row r="8583" spans="15:23" ht="27.95" customHeight="1" x14ac:dyDescent="0.25">
      <c r="O8583" s="159"/>
      <c r="P8583" s="140"/>
      <c r="Q8583" s="140"/>
      <c r="R8583" s="140"/>
      <c r="S8583" s="140"/>
      <c r="T8583" s="141"/>
      <c r="U8583" s="140"/>
      <c r="V8583" s="140"/>
      <c r="W8583" s="141"/>
    </row>
    <row r="8584" spans="15:23" ht="27.95" customHeight="1" x14ac:dyDescent="0.25">
      <c r="O8584" s="159"/>
      <c r="P8584" s="140"/>
      <c r="Q8584" s="140"/>
      <c r="R8584" s="140"/>
      <c r="S8584" s="140"/>
      <c r="T8584" s="141"/>
      <c r="U8584" s="140"/>
      <c r="V8584" s="140"/>
      <c r="W8584" s="141"/>
    </row>
    <row r="8585" spans="15:23" ht="27.95" customHeight="1" x14ac:dyDescent="0.25">
      <c r="O8585" s="159"/>
      <c r="P8585" s="140"/>
      <c r="Q8585" s="140"/>
      <c r="R8585" s="140"/>
      <c r="S8585" s="140"/>
      <c r="T8585" s="141"/>
      <c r="U8585" s="140"/>
      <c r="V8585" s="140"/>
      <c r="W8585" s="141"/>
    </row>
    <row r="8586" spans="15:23" ht="27.95" customHeight="1" x14ac:dyDescent="0.25">
      <c r="O8586" s="159"/>
      <c r="P8586" s="140"/>
      <c r="Q8586" s="140"/>
      <c r="R8586" s="140"/>
      <c r="S8586" s="140"/>
      <c r="T8586" s="141"/>
      <c r="U8586" s="140"/>
      <c r="V8586" s="140"/>
      <c r="W8586" s="141"/>
    </row>
    <row r="8587" spans="15:23" ht="27.95" customHeight="1" x14ac:dyDescent="0.25">
      <c r="O8587" s="159"/>
      <c r="P8587" s="140"/>
      <c r="Q8587" s="140"/>
      <c r="R8587" s="140"/>
      <c r="S8587" s="140"/>
      <c r="T8587" s="141"/>
      <c r="U8587" s="140"/>
      <c r="V8587" s="140"/>
      <c r="W8587" s="141"/>
    </row>
    <row r="8588" spans="15:23" ht="27.95" customHeight="1" x14ac:dyDescent="0.25">
      <c r="O8588" s="159"/>
      <c r="P8588" s="140"/>
      <c r="Q8588" s="140"/>
      <c r="R8588" s="140"/>
      <c r="S8588" s="140"/>
      <c r="T8588" s="141"/>
      <c r="U8588" s="140"/>
      <c r="V8588" s="140"/>
      <c r="W8588" s="141"/>
    </row>
    <row r="8589" spans="15:23" ht="27.95" customHeight="1" x14ac:dyDescent="0.25">
      <c r="O8589" s="159"/>
      <c r="P8589" s="140"/>
      <c r="Q8589" s="140"/>
      <c r="R8589" s="140"/>
      <c r="S8589" s="140"/>
      <c r="T8589" s="141"/>
      <c r="U8589" s="140"/>
      <c r="V8589" s="140"/>
      <c r="W8589" s="141"/>
    </row>
    <row r="8590" spans="15:23" ht="27.95" customHeight="1" x14ac:dyDescent="0.25">
      <c r="O8590" s="159"/>
      <c r="P8590" s="140"/>
      <c r="Q8590" s="140"/>
      <c r="R8590" s="140"/>
      <c r="S8590" s="140"/>
      <c r="T8590" s="141"/>
      <c r="U8590" s="140"/>
      <c r="V8590" s="140"/>
      <c r="W8590" s="141"/>
    </row>
    <row r="8591" spans="15:23" ht="27.95" customHeight="1" x14ac:dyDescent="0.25">
      <c r="O8591" s="159"/>
      <c r="P8591" s="140"/>
      <c r="Q8591" s="140"/>
      <c r="R8591" s="140"/>
      <c r="S8591" s="140"/>
      <c r="T8591" s="141"/>
      <c r="U8591" s="140"/>
      <c r="V8591" s="140"/>
      <c r="W8591" s="141"/>
    </row>
    <row r="8592" spans="15:23" ht="27.95" customHeight="1" x14ac:dyDescent="0.25">
      <c r="O8592" s="159"/>
      <c r="P8592" s="140"/>
      <c r="Q8592" s="140"/>
      <c r="R8592" s="140"/>
      <c r="S8592" s="140"/>
      <c r="T8592" s="141"/>
      <c r="U8592" s="140"/>
      <c r="V8592" s="140"/>
      <c r="W8592" s="141"/>
    </row>
    <row r="8593" spans="15:23" ht="27.95" customHeight="1" x14ac:dyDescent="0.25">
      <c r="O8593" s="159"/>
      <c r="P8593" s="140"/>
      <c r="Q8593" s="140"/>
      <c r="R8593" s="140"/>
      <c r="S8593" s="140"/>
      <c r="T8593" s="141"/>
      <c r="U8593" s="140"/>
      <c r="V8593" s="140"/>
      <c r="W8593" s="141"/>
    </row>
    <row r="8594" spans="15:23" ht="27.95" customHeight="1" x14ac:dyDescent="0.25">
      <c r="O8594" s="159"/>
      <c r="P8594" s="140"/>
      <c r="Q8594" s="140"/>
      <c r="R8594" s="140"/>
      <c r="S8594" s="140"/>
      <c r="T8594" s="141"/>
      <c r="U8594" s="140"/>
      <c r="V8594" s="140"/>
      <c r="W8594" s="141"/>
    </row>
    <row r="8595" spans="15:23" ht="27.95" customHeight="1" x14ac:dyDescent="0.25">
      <c r="O8595" s="159"/>
      <c r="P8595" s="140"/>
      <c r="Q8595" s="140"/>
      <c r="R8595" s="140"/>
      <c r="S8595" s="140"/>
      <c r="T8595" s="141"/>
      <c r="U8595" s="140"/>
      <c r="V8595" s="140"/>
      <c r="W8595" s="141"/>
    </row>
    <row r="8596" spans="15:23" ht="27.95" customHeight="1" x14ac:dyDescent="0.25">
      <c r="O8596" s="159"/>
      <c r="P8596" s="140"/>
      <c r="Q8596" s="140"/>
      <c r="R8596" s="140"/>
      <c r="S8596" s="140"/>
      <c r="T8596" s="141"/>
      <c r="U8596" s="140"/>
      <c r="V8596" s="140"/>
      <c r="W8596" s="141"/>
    </row>
    <row r="8597" spans="15:23" ht="27.95" customHeight="1" x14ac:dyDescent="0.25">
      <c r="O8597" s="159"/>
      <c r="P8597" s="140"/>
      <c r="Q8597" s="140"/>
      <c r="R8597" s="140"/>
      <c r="S8597" s="140"/>
      <c r="T8597" s="141"/>
      <c r="U8597" s="140"/>
      <c r="V8597" s="140"/>
      <c r="W8597" s="141"/>
    </row>
    <row r="8598" spans="15:23" ht="27.95" customHeight="1" x14ac:dyDescent="0.25">
      <c r="O8598" s="159"/>
      <c r="P8598" s="140"/>
      <c r="Q8598" s="140"/>
      <c r="R8598" s="140"/>
      <c r="S8598" s="140"/>
      <c r="T8598" s="141"/>
      <c r="U8598" s="140"/>
      <c r="V8598" s="140"/>
      <c r="W8598" s="141"/>
    </row>
    <row r="8599" spans="15:23" ht="27.95" customHeight="1" x14ac:dyDescent="0.25">
      <c r="O8599" s="159"/>
      <c r="P8599" s="140"/>
      <c r="Q8599" s="140"/>
      <c r="R8599" s="140"/>
      <c r="S8599" s="140"/>
      <c r="T8599" s="141"/>
      <c r="U8599" s="140"/>
      <c r="V8599" s="140"/>
      <c r="W8599" s="141"/>
    </row>
    <row r="8600" spans="15:23" ht="27.95" customHeight="1" x14ac:dyDescent="0.25">
      <c r="O8600" s="159"/>
      <c r="P8600" s="140"/>
      <c r="Q8600" s="140"/>
      <c r="R8600" s="140"/>
      <c r="S8600" s="140"/>
      <c r="T8600" s="141"/>
      <c r="U8600" s="140"/>
      <c r="V8600" s="140"/>
      <c r="W8600" s="141"/>
    </row>
    <row r="8601" spans="15:23" ht="27.95" customHeight="1" x14ac:dyDescent="0.25">
      <c r="O8601" s="159"/>
      <c r="P8601" s="140"/>
      <c r="Q8601" s="140"/>
      <c r="R8601" s="140"/>
      <c r="S8601" s="140"/>
      <c r="T8601" s="141"/>
      <c r="U8601" s="140"/>
      <c r="V8601" s="140"/>
      <c r="W8601" s="141"/>
    </row>
    <row r="8602" spans="15:23" ht="27.95" customHeight="1" x14ac:dyDescent="0.25">
      <c r="O8602" s="159"/>
      <c r="P8602" s="140"/>
      <c r="Q8602" s="140"/>
      <c r="R8602" s="140"/>
      <c r="S8602" s="140"/>
      <c r="T8602" s="141"/>
      <c r="U8602" s="140"/>
      <c r="V8602" s="140"/>
      <c r="W8602" s="141"/>
    </row>
    <row r="8603" spans="15:23" ht="27.95" customHeight="1" x14ac:dyDescent="0.25">
      <c r="O8603" s="159"/>
      <c r="P8603" s="140"/>
      <c r="Q8603" s="140"/>
      <c r="R8603" s="140"/>
      <c r="S8603" s="140"/>
      <c r="T8603" s="141"/>
      <c r="U8603" s="140"/>
      <c r="V8603" s="140"/>
      <c r="W8603" s="141"/>
    </row>
    <row r="8604" spans="15:23" ht="27.95" customHeight="1" x14ac:dyDescent="0.25">
      <c r="O8604" s="159"/>
      <c r="P8604" s="140"/>
      <c r="Q8604" s="140"/>
      <c r="R8604" s="140"/>
      <c r="S8604" s="140"/>
      <c r="T8604" s="141"/>
      <c r="U8604" s="140"/>
      <c r="V8604" s="140"/>
      <c r="W8604" s="141"/>
    </row>
    <row r="8605" spans="15:23" ht="27.95" customHeight="1" x14ac:dyDescent="0.25">
      <c r="O8605" s="159"/>
      <c r="P8605" s="140"/>
      <c r="Q8605" s="140"/>
      <c r="R8605" s="140"/>
      <c r="S8605" s="140"/>
      <c r="T8605" s="141"/>
      <c r="U8605" s="140"/>
      <c r="V8605" s="140"/>
      <c r="W8605" s="141"/>
    </row>
    <row r="8606" spans="15:23" ht="27.95" customHeight="1" x14ac:dyDescent="0.25">
      <c r="O8606" s="159"/>
      <c r="P8606" s="140"/>
      <c r="Q8606" s="140"/>
      <c r="R8606" s="140"/>
      <c r="S8606" s="140"/>
      <c r="T8606" s="141"/>
      <c r="U8606" s="140"/>
      <c r="V8606" s="140"/>
      <c r="W8606" s="141"/>
    </row>
    <row r="8607" spans="15:23" ht="27.95" customHeight="1" x14ac:dyDescent="0.25">
      <c r="O8607" s="159"/>
      <c r="P8607" s="140"/>
      <c r="Q8607" s="140"/>
      <c r="R8607" s="140"/>
      <c r="S8607" s="140"/>
      <c r="T8607" s="141"/>
      <c r="U8607" s="140"/>
      <c r="V8607" s="140"/>
      <c r="W8607" s="141"/>
    </row>
    <row r="8608" spans="15:23" ht="27.95" customHeight="1" x14ac:dyDescent="0.25">
      <c r="O8608" s="159"/>
      <c r="P8608" s="140"/>
      <c r="Q8608" s="140"/>
      <c r="R8608" s="140"/>
      <c r="S8608" s="140"/>
      <c r="T8608" s="141"/>
      <c r="U8608" s="140"/>
      <c r="V8608" s="140"/>
      <c r="W8608" s="141"/>
    </row>
    <row r="8609" spans="15:23" ht="27.95" customHeight="1" x14ac:dyDescent="0.25">
      <c r="O8609" s="159"/>
      <c r="P8609" s="140"/>
      <c r="Q8609" s="140"/>
      <c r="R8609" s="140"/>
      <c r="S8609" s="140"/>
      <c r="T8609" s="141"/>
      <c r="U8609" s="140"/>
      <c r="V8609" s="140"/>
      <c r="W8609" s="141"/>
    </row>
    <row r="8610" spans="15:23" ht="27.95" customHeight="1" x14ac:dyDescent="0.25">
      <c r="O8610" s="159"/>
      <c r="P8610" s="140"/>
      <c r="Q8610" s="140"/>
      <c r="R8610" s="140"/>
      <c r="S8610" s="140"/>
      <c r="T8610" s="141"/>
      <c r="U8610" s="140"/>
      <c r="V8610" s="140"/>
      <c r="W8610" s="141"/>
    </row>
    <row r="8611" spans="15:23" ht="27.95" customHeight="1" x14ac:dyDescent="0.25">
      <c r="O8611" s="159"/>
      <c r="P8611" s="140"/>
      <c r="Q8611" s="140"/>
      <c r="R8611" s="140"/>
      <c r="S8611" s="140"/>
      <c r="T8611" s="141"/>
      <c r="U8611" s="140"/>
      <c r="V8611" s="140"/>
      <c r="W8611" s="141"/>
    </row>
    <row r="8612" spans="15:23" ht="27.95" customHeight="1" x14ac:dyDescent="0.25">
      <c r="O8612" s="159"/>
      <c r="P8612" s="140"/>
      <c r="Q8612" s="140"/>
      <c r="R8612" s="140"/>
      <c r="S8612" s="140"/>
      <c r="T8612" s="141"/>
      <c r="U8612" s="140"/>
      <c r="V8612" s="140"/>
      <c r="W8612" s="141"/>
    </row>
    <row r="8613" spans="15:23" ht="27.95" customHeight="1" x14ac:dyDescent="0.25">
      <c r="O8613" s="159"/>
      <c r="P8613" s="140"/>
      <c r="Q8613" s="140"/>
      <c r="R8613" s="140"/>
      <c r="S8613" s="140"/>
      <c r="T8613" s="141"/>
      <c r="U8613" s="140"/>
      <c r="V8613" s="140"/>
      <c r="W8613" s="141"/>
    </row>
    <row r="8614" spans="15:23" ht="27.95" customHeight="1" x14ac:dyDescent="0.25">
      <c r="O8614" s="159"/>
      <c r="P8614" s="140"/>
      <c r="Q8614" s="140"/>
      <c r="R8614" s="140"/>
      <c r="S8614" s="140"/>
      <c r="T8614" s="141"/>
      <c r="U8614" s="140"/>
      <c r="V8614" s="140"/>
      <c r="W8614" s="141"/>
    </row>
    <row r="8615" spans="15:23" ht="27.95" customHeight="1" x14ac:dyDescent="0.25">
      <c r="O8615" s="159"/>
      <c r="P8615" s="140"/>
      <c r="Q8615" s="140"/>
      <c r="R8615" s="140"/>
      <c r="S8615" s="140"/>
      <c r="T8615" s="141"/>
      <c r="U8615" s="140"/>
      <c r="V8615" s="140"/>
      <c r="W8615" s="141"/>
    </row>
    <row r="8616" spans="15:23" ht="27.95" customHeight="1" x14ac:dyDescent="0.25">
      <c r="O8616" s="159"/>
      <c r="P8616" s="140"/>
      <c r="Q8616" s="140"/>
      <c r="R8616" s="140"/>
      <c r="S8616" s="140"/>
      <c r="T8616" s="141"/>
      <c r="U8616" s="140"/>
      <c r="V8616" s="140"/>
      <c r="W8616" s="141"/>
    </row>
    <row r="8617" spans="15:23" ht="27.95" customHeight="1" x14ac:dyDescent="0.25">
      <c r="O8617" s="159"/>
      <c r="P8617" s="140"/>
      <c r="Q8617" s="140"/>
      <c r="R8617" s="140"/>
      <c r="S8617" s="140"/>
      <c r="T8617" s="141"/>
      <c r="U8617" s="140"/>
      <c r="V8617" s="140"/>
      <c r="W8617" s="141"/>
    </row>
    <row r="8618" spans="15:23" ht="27.95" customHeight="1" x14ac:dyDescent="0.25">
      <c r="O8618" s="159"/>
      <c r="P8618" s="140"/>
      <c r="Q8618" s="140"/>
      <c r="R8618" s="140"/>
      <c r="S8618" s="140"/>
      <c r="T8618" s="141"/>
      <c r="U8618" s="140"/>
      <c r="V8618" s="140"/>
      <c r="W8618" s="141"/>
    </row>
    <row r="8619" spans="15:23" ht="27.95" customHeight="1" x14ac:dyDescent="0.25">
      <c r="O8619" s="159"/>
      <c r="P8619" s="140"/>
      <c r="Q8619" s="140"/>
      <c r="R8619" s="140"/>
      <c r="S8619" s="140"/>
      <c r="T8619" s="141"/>
      <c r="U8619" s="140"/>
      <c r="V8619" s="140"/>
      <c r="W8619" s="141"/>
    </row>
    <row r="8620" spans="15:23" ht="27.95" customHeight="1" x14ac:dyDescent="0.25">
      <c r="O8620" s="159"/>
      <c r="P8620" s="140"/>
      <c r="Q8620" s="140"/>
      <c r="R8620" s="140"/>
      <c r="S8620" s="140"/>
      <c r="T8620" s="141"/>
      <c r="U8620" s="140"/>
      <c r="V8620" s="140"/>
      <c r="W8620" s="141"/>
    </row>
    <row r="8621" spans="15:23" ht="27.95" customHeight="1" x14ac:dyDescent="0.25">
      <c r="O8621" s="159"/>
      <c r="P8621" s="140"/>
      <c r="Q8621" s="140"/>
      <c r="R8621" s="140"/>
      <c r="S8621" s="140"/>
      <c r="T8621" s="141"/>
      <c r="U8621" s="140"/>
      <c r="V8621" s="140"/>
      <c r="W8621" s="141"/>
    </row>
    <row r="8622" spans="15:23" ht="27.95" customHeight="1" x14ac:dyDescent="0.25">
      <c r="O8622" s="159"/>
      <c r="P8622" s="140"/>
      <c r="Q8622" s="140"/>
      <c r="R8622" s="140"/>
      <c r="S8622" s="140"/>
      <c r="T8622" s="141"/>
      <c r="U8622" s="140"/>
      <c r="V8622" s="140"/>
      <c r="W8622" s="141"/>
    </row>
    <row r="8623" spans="15:23" ht="27.95" customHeight="1" x14ac:dyDescent="0.25">
      <c r="O8623" s="159"/>
      <c r="P8623" s="140"/>
      <c r="Q8623" s="140"/>
      <c r="R8623" s="140"/>
      <c r="S8623" s="140"/>
      <c r="T8623" s="141"/>
      <c r="U8623" s="140"/>
      <c r="V8623" s="140"/>
      <c r="W8623" s="141"/>
    </row>
    <row r="8624" spans="15:23" ht="27.95" customHeight="1" x14ac:dyDescent="0.25">
      <c r="O8624" s="159"/>
      <c r="P8624" s="140"/>
      <c r="Q8624" s="140"/>
      <c r="R8624" s="140"/>
      <c r="S8624" s="140"/>
      <c r="T8624" s="141"/>
      <c r="U8624" s="140"/>
      <c r="V8624" s="140"/>
      <c r="W8624" s="141"/>
    </row>
    <row r="8625" spans="15:23" ht="27.95" customHeight="1" x14ac:dyDescent="0.25">
      <c r="O8625" s="159"/>
      <c r="P8625" s="140"/>
      <c r="Q8625" s="140"/>
      <c r="R8625" s="140"/>
      <c r="S8625" s="140"/>
      <c r="T8625" s="141"/>
      <c r="U8625" s="140"/>
      <c r="V8625" s="140"/>
      <c r="W8625" s="141"/>
    </row>
    <row r="8626" spans="15:23" ht="27.95" customHeight="1" x14ac:dyDescent="0.25">
      <c r="O8626" s="159"/>
      <c r="P8626" s="140"/>
      <c r="Q8626" s="140"/>
      <c r="R8626" s="140"/>
      <c r="S8626" s="140"/>
      <c r="T8626" s="141"/>
      <c r="U8626" s="140"/>
      <c r="V8626" s="140"/>
      <c r="W8626" s="141"/>
    </row>
    <row r="8627" spans="15:23" ht="27.95" customHeight="1" x14ac:dyDescent="0.25">
      <c r="O8627" s="159"/>
      <c r="P8627" s="140"/>
      <c r="Q8627" s="140"/>
      <c r="R8627" s="140"/>
      <c r="S8627" s="140"/>
      <c r="T8627" s="141"/>
      <c r="U8627" s="140"/>
      <c r="V8627" s="140"/>
      <c r="W8627" s="141"/>
    </row>
    <row r="8628" spans="15:23" ht="27.95" customHeight="1" x14ac:dyDescent="0.25">
      <c r="O8628" s="159"/>
      <c r="P8628" s="140"/>
      <c r="Q8628" s="140"/>
      <c r="R8628" s="140"/>
      <c r="S8628" s="140"/>
      <c r="T8628" s="141"/>
      <c r="U8628" s="140"/>
      <c r="V8628" s="140"/>
      <c r="W8628" s="141"/>
    </row>
    <row r="8629" spans="15:23" ht="27.95" customHeight="1" x14ac:dyDescent="0.25">
      <c r="O8629" s="159"/>
      <c r="P8629" s="140"/>
      <c r="Q8629" s="140"/>
      <c r="R8629" s="140"/>
      <c r="S8629" s="140"/>
      <c r="T8629" s="141"/>
      <c r="U8629" s="140"/>
      <c r="V8629" s="140"/>
      <c r="W8629" s="141"/>
    </row>
    <row r="8630" spans="15:23" ht="27.95" customHeight="1" x14ac:dyDescent="0.25">
      <c r="O8630" s="159"/>
      <c r="P8630" s="140"/>
      <c r="Q8630" s="140"/>
      <c r="R8630" s="140"/>
      <c r="S8630" s="140"/>
      <c r="T8630" s="141"/>
      <c r="U8630" s="140"/>
      <c r="V8630" s="140"/>
      <c r="W8630" s="141"/>
    </row>
    <row r="8631" spans="15:23" ht="27.95" customHeight="1" x14ac:dyDescent="0.25">
      <c r="O8631" s="159"/>
      <c r="P8631" s="140"/>
      <c r="Q8631" s="140"/>
      <c r="R8631" s="140"/>
      <c r="S8631" s="140"/>
      <c r="T8631" s="141"/>
      <c r="U8631" s="140"/>
      <c r="V8631" s="140"/>
      <c r="W8631" s="141"/>
    </row>
    <row r="8632" spans="15:23" ht="27.95" customHeight="1" x14ac:dyDescent="0.25">
      <c r="O8632" s="159"/>
      <c r="P8632" s="140"/>
      <c r="Q8632" s="140"/>
      <c r="R8632" s="140"/>
      <c r="S8632" s="140"/>
      <c r="T8632" s="141"/>
      <c r="U8632" s="140"/>
      <c r="V8632" s="140"/>
      <c r="W8632" s="141"/>
    </row>
    <row r="8633" spans="15:23" ht="27.95" customHeight="1" x14ac:dyDescent="0.25">
      <c r="O8633" s="159"/>
      <c r="P8633" s="140"/>
      <c r="Q8633" s="140"/>
      <c r="R8633" s="140"/>
      <c r="S8633" s="140"/>
      <c r="T8633" s="141"/>
      <c r="U8633" s="140"/>
      <c r="V8633" s="140"/>
      <c r="W8633" s="141"/>
    </row>
    <row r="8634" spans="15:23" ht="27.95" customHeight="1" x14ac:dyDescent="0.25">
      <c r="O8634" s="159"/>
      <c r="P8634" s="140"/>
      <c r="Q8634" s="140"/>
      <c r="R8634" s="140"/>
      <c r="S8634" s="140"/>
      <c r="T8634" s="141"/>
      <c r="U8634" s="140"/>
      <c r="V8634" s="140"/>
      <c r="W8634" s="141"/>
    </row>
    <row r="8635" spans="15:23" ht="27.95" customHeight="1" x14ac:dyDescent="0.25">
      <c r="O8635" s="159"/>
      <c r="P8635" s="140"/>
      <c r="Q8635" s="140"/>
      <c r="R8635" s="140"/>
      <c r="S8635" s="140"/>
      <c r="T8635" s="141"/>
      <c r="U8635" s="140"/>
      <c r="V8635" s="140"/>
      <c r="W8635" s="141"/>
    </row>
    <row r="8636" spans="15:23" ht="27.95" customHeight="1" x14ac:dyDescent="0.25">
      <c r="O8636" s="159"/>
      <c r="P8636" s="140"/>
      <c r="Q8636" s="140"/>
      <c r="R8636" s="140"/>
      <c r="S8636" s="140"/>
      <c r="T8636" s="141"/>
      <c r="U8636" s="140"/>
      <c r="V8636" s="140"/>
      <c r="W8636" s="141"/>
    </row>
    <row r="8637" spans="15:23" ht="27.95" customHeight="1" x14ac:dyDescent="0.25">
      <c r="O8637" s="159"/>
      <c r="P8637" s="140"/>
      <c r="Q8637" s="140"/>
      <c r="R8637" s="140"/>
      <c r="S8637" s="140"/>
      <c r="T8637" s="141"/>
      <c r="U8637" s="140"/>
      <c r="V8637" s="140"/>
      <c r="W8637" s="141"/>
    </row>
    <row r="8638" spans="15:23" ht="27.95" customHeight="1" x14ac:dyDescent="0.25">
      <c r="O8638" s="159"/>
      <c r="P8638" s="140"/>
      <c r="Q8638" s="140"/>
      <c r="R8638" s="140"/>
      <c r="S8638" s="140"/>
      <c r="T8638" s="141"/>
      <c r="U8638" s="140"/>
      <c r="V8638" s="140"/>
      <c r="W8638" s="141"/>
    </row>
    <row r="8639" spans="15:23" ht="27.95" customHeight="1" x14ac:dyDescent="0.25">
      <c r="O8639" s="159"/>
      <c r="P8639" s="140"/>
      <c r="Q8639" s="140"/>
      <c r="R8639" s="140"/>
      <c r="S8639" s="140"/>
      <c r="T8639" s="141"/>
      <c r="U8639" s="140"/>
      <c r="V8639" s="140"/>
      <c r="W8639" s="141"/>
    </row>
    <row r="8640" spans="15:23" ht="27.95" customHeight="1" x14ac:dyDescent="0.25">
      <c r="O8640" s="159"/>
      <c r="P8640" s="140"/>
      <c r="Q8640" s="140"/>
      <c r="R8640" s="140"/>
      <c r="S8640" s="140"/>
      <c r="T8640" s="141"/>
      <c r="U8640" s="140"/>
      <c r="V8640" s="140"/>
      <c r="W8640" s="141"/>
    </row>
    <row r="8641" spans="15:23" ht="27.95" customHeight="1" x14ac:dyDescent="0.25">
      <c r="O8641" s="159"/>
      <c r="P8641" s="140"/>
      <c r="Q8641" s="140"/>
      <c r="R8641" s="140"/>
      <c r="S8641" s="140"/>
      <c r="T8641" s="141"/>
      <c r="U8641" s="140"/>
      <c r="V8641" s="140"/>
      <c r="W8641" s="141"/>
    </row>
    <row r="8642" spans="15:23" ht="27.95" customHeight="1" x14ac:dyDescent="0.25">
      <c r="O8642" s="159"/>
      <c r="P8642" s="140"/>
      <c r="Q8642" s="140"/>
      <c r="R8642" s="140"/>
      <c r="S8642" s="140"/>
      <c r="T8642" s="141"/>
      <c r="U8642" s="140"/>
      <c r="V8642" s="140"/>
      <c r="W8642" s="141"/>
    </row>
    <row r="8643" spans="15:23" ht="27.95" customHeight="1" x14ac:dyDescent="0.25">
      <c r="O8643" s="159"/>
      <c r="P8643" s="140"/>
      <c r="Q8643" s="140"/>
      <c r="R8643" s="140"/>
      <c r="S8643" s="140"/>
      <c r="T8643" s="141"/>
      <c r="U8643" s="140"/>
      <c r="V8643" s="140"/>
      <c r="W8643" s="141"/>
    </row>
    <row r="8644" spans="15:23" ht="27.95" customHeight="1" x14ac:dyDescent="0.25">
      <c r="O8644" s="159"/>
      <c r="P8644" s="140"/>
      <c r="Q8644" s="140"/>
      <c r="R8644" s="140"/>
      <c r="S8644" s="140"/>
      <c r="T8644" s="141"/>
      <c r="U8644" s="140"/>
      <c r="V8644" s="140"/>
      <c r="W8644" s="141"/>
    </row>
    <row r="8645" spans="15:23" ht="27.95" customHeight="1" x14ac:dyDescent="0.25">
      <c r="O8645" s="159"/>
      <c r="P8645" s="140"/>
      <c r="Q8645" s="140"/>
      <c r="R8645" s="140"/>
      <c r="S8645" s="140"/>
      <c r="T8645" s="141"/>
      <c r="U8645" s="140"/>
      <c r="V8645" s="140"/>
      <c r="W8645" s="141"/>
    </row>
    <row r="8646" spans="15:23" ht="27.95" customHeight="1" x14ac:dyDescent="0.25">
      <c r="O8646" s="159"/>
      <c r="P8646" s="140"/>
      <c r="Q8646" s="140"/>
      <c r="R8646" s="140"/>
      <c r="S8646" s="140"/>
      <c r="T8646" s="141"/>
      <c r="U8646" s="140"/>
      <c r="V8646" s="140"/>
      <c r="W8646" s="141"/>
    </row>
    <row r="8647" spans="15:23" ht="27.95" customHeight="1" x14ac:dyDescent="0.25">
      <c r="O8647" s="159"/>
      <c r="P8647" s="140"/>
      <c r="Q8647" s="140"/>
      <c r="R8647" s="140"/>
      <c r="S8647" s="140"/>
      <c r="T8647" s="141"/>
      <c r="U8647" s="140"/>
      <c r="V8647" s="140"/>
      <c r="W8647" s="141"/>
    </row>
    <row r="8648" spans="15:23" ht="27.95" customHeight="1" x14ac:dyDescent="0.25">
      <c r="O8648" s="159"/>
      <c r="P8648" s="140"/>
      <c r="Q8648" s="140"/>
      <c r="R8648" s="140"/>
      <c r="S8648" s="140"/>
      <c r="T8648" s="141"/>
      <c r="U8648" s="140"/>
      <c r="V8648" s="140"/>
      <c r="W8648" s="141"/>
    </row>
    <row r="8649" spans="15:23" ht="27.95" customHeight="1" x14ac:dyDescent="0.25">
      <c r="O8649" s="159"/>
      <c r="P8649" s="140"/>
      <c r="Q8649" s="140"/>
      <c r="R8649" s="140"/>
      <c r="S8649" s="140"/>
      <c r="T8649" s="141"/>
      <c r="U8649" s="140"/>
      <c r="V8649" s="140"/>
      <c r="W8649" s="141"/>
    </row>
    <row r="8650" spans="15:23" ht="27.95" customHeight="1" x14ac:dyDescent="0.25">
      <c r="O8650" s="159"/>
      <c r="P8650" s="140"/>
      <c r="Q8650" s="140"/>
      <c r="R8650" s="140"/>
      <c r="S8650" s="140"/>
      <c r="T8650" s="141"/>
      <c r="U8650" s="140"/>
      <c r="V8650" s="140"/>
      <c r="W8650" s="141"/>
    </row>
    <row r="8651" spans="15:23" ht="27.95" customHeight="1" x14ac:dyDescent="0.25">
      <c r="O8651" s="159"/>
      <c r="P8651" s="140"/>
      <c r="Q8651" s="140"/>
      <c r="R8651" s="140"/>
      <c r="S8651" s="140"/>
      <c r="T8651" s="141"/>
      <c r="U8651" s="140"/>
      <c r="V8651" s="140"/>
      <c r="W8651" s="141"/>
    </row>
    <row r="8652" spans="15:23" ht="27.95" customHeight="1" x14ac:dyDescent="0.25">
      <c r="O8652" s="159"/>
      <c r="P8652" s="140"/>
      <c r="Q8652" s="140"/>
      <c r="R8652" s="140"/>
      <c r="S8652" s="140"/>
      <c r="T8652" s="141"/>
      <c r="U8652" s="140"/>
      <c r="V8652" s="140"/>
      <c r="W8652" s="141"/>
    </row>
    <row r="8653" spans="15:23" ht="27.95" customHeight="1" x14ac:dyDescent="0.25">
      <c r="O8653" s="159"/>
      <c r="P8653" s="140"/>
      <c r="Q8653" s="140"/>
      <c r="R8653" s="140"/>
      <c r="S8653" s="140"/>
      <c r="T8653" s="141"/>
      <c r="U8653" s="140"/>
      <c r="V8653" s="140"/>
      <c r="W8653" s="141"/>
    </row>
    <row r="8654" spans="15:23" ht="27.95" customHeight="1" x14ac:dyDescent="0.25">
      <c r="O8654" s="159"/>
      <c r="P8654" s="140"/>
      <c r="Q8654" s="140"/>
      <c r="R8654" s="140"/>
      <c r="S8654" s="140"/>
      <c r="T8654" s="141"/>
      <c r="U8654" s="140"/>
      <c r="V8654" s="140"/>
      <c r="W8654" s="141"/>
    </row>
    <row r="8655" spans="15:23" ht="27.95" customHeight="1" x14ac:dyDescent="0.25">
      <c r="O8655" s="159"/>
      <c r="P8655" s="140"/>
      <c r="Q8655" s="140"/>
      <c r="R8655" s="140"/>
      <c r="S8655" s="140"/>
      <c r="T8655" s="141"/>
      <c r="U8655" s="140"/>
      <c r="V8655" s="140"/>
      <c r="W8655" s="141"/>
    </row>
    <row r="8656" spans="15:23" ht="27.95" customHeight="1" x14ac:dyDescent="0.25">
      <c r="O8656" s="159"/>
      <c r="P8656" s="140"/>
      <c r="Q8656" s="140"/>
      <c r="R8656" s="140"/>
      <c r="S8656" s="140"/>
      <c r="T8656" s="141"/>
      <c r="U8656" s="140"/>
      <c r="V8656" s="140"/>
      <c r="W8656" s="141"/>
    </row>
    <row r="8657" spans="15:23" ht="27.95" customHeight="1" x14ac:dyDescent="0.25">
      <c r="O8657" s="159"/>
      <c r="P8657" s="140"/>
      <c r="Q8657" s="140"/>
      <c r="R8657" s="140"/>
      <c r="S8657" s="140"/>
      <c r="T8657" s="141"/>
      <c r="U8657" s="140"/>
      <c r="V8657" s="140"/>
      <c r="W8657" s="141"/>
    </row>
    <row r="8658" spans="15:23" ht="27.95" customHeight="1" x14ac:dyDescent="0.25">
      <c r="O8658" s="159"/>
      <c r="P8658" s="140"/>
      <c r="Q8658" s="140"/>
      <c r="R8658" s="140"/>
      <c r="S8658" s="140"/>
      <c r="T8658" s="141"/>
      <c r="U8658" s="140"/>
      <c r="V8658" s="140"/>
      <c r="W8658" s="141"/>
    </row>
    <row r="8659" spans="15:23" ht="27.95" customHeight="1" x14ac:dyDescent="0.25">
      <c r="O8659" s="159"/>
      <c r="P8659" s="140"/>
      <c r="Q8659" s="140"/>
      <c r="R8659" s="140"/>
      <c r="S8659" s="140"/>
      <c r="T8659" s="141"/>
      <c r="U8659" s="140"/>
      <c r="V8659" s="140"/>
      <c r="W8659" s="141"/>
    </row>
    <row r="8660" spans="15:23" ht="27.95" customHeight="1" x14ac:dyDescent="0.25">
      <c r="O8660" s="159"/>
      <c r="P8660" s="140"/>
      <c r="Q8660" s="140"/>
      <c r="R8660" s="140"/>
      <c r="S8660" s="140"/>
      <c r="T8660" s="141"/>
      <c r="U8660" s="140"/>
      <c r="V8660" s="140"/>
      <c r="W8660" s="141"/>
    </row>
    <row r="8661" spans="15:23" ht="27.95" customHeight="1" x14ac:dyDescent="0.25">
      <c r="O8661" s="159"/>
      <c r="P8661" s="140"/>
      <c r="Q8661" s="140"/>
      <c r="R8661" s="140"/>
      <c r="S8661" s="140"/>
      <c r="T8661" s="141"/>
      <c r="U8661" s="140"/>
      <c r="V8661" s="140"/>
      <c r="W8661" s="141"/>
    </row>
    <row r="8662" spans="15:23" ht="27.95" customHeight="1" x14ac:dyDescent="0.25">
      <c r="O8662" s="159"/>
      <c r="P8662" s="140"/>
      <c r="Q8662" s="140"/>
      <c r="R8662" s="140"/>
      <c r="S8662" s="140"/>
      <c r="T8662" s="141"/>
      <c r="U8662" s="140"/>
      <c r="V8662" s="140"/>
      <c r="W8662" s="141"/>
    </row>
    <row r="8663" spans="15:23" ht="27.95" customHeight="1" x14ac:dyDescent="0.25">
      <c r="O8663" s="159"/>
      <c r="P8663" s="140"/>
      <c r="Q8663" s="140"/>
      <c r="R8663" s="140"/>
      <c r="S8663" s="140"/>
      <c r="T8663" s="141"/>
      <c r="U8663" s="140"/>
      <c r="V8663" s="140"/>
      <c r="W8663" s="141"/>
    </row>
    <row r="8664" spans="15:23" ht="27.95" customHeight="1" x14ac:dyDescent="0.25">
      <c r="O8664" s="159"/>
      <c r="P8664" s="140"/>
      <c r="Q8664" s="140"/>
      <c r="R8664" s="140"/>
      <c r="S8664" s="140"/>
      <c r="T8664" s="141"/>
      <c r="U8664" s="140"/>
      <c r="V8664" s="140"/>
      <c r="W8664" s="141"/>
    </row>
    <row r="8665" spans="15:23" ht="27.95" customHeight="1" x14ac:dyDescent="0.25">
      <c r="O8665" s="159"/>
      <c r="P8665" s="140"/>
      <c r="Q8665" s="140"/>
      <c r="R8665" s="140"/>
      <c r="S8665" s="140"/>
      <c r="T8665" s="141"/>
      <c r="U8665" s="140"/>
      <c r="V8665" s="140"/>
      <c r="W8665" s="141"/>
    </row>
    <row r="8666" spans="15:23" ht="27.95" customHeight="1" x14ac:dyDescent="0.25">
      <c r="O8666" s="159"/>
      <c r="P8666" s="140"/>
      <c r="Q8666" s="140"/>
      <c r="R8666" s="140"/>
      <c r="S8666" s="140"/>
      <c r="T8666" s="141"/>
      <c r="U8666" s="140"/>
      <c r="V8666" s="140"/>
      <c r="W8666" s="141"/>
    </row>
    <row r="8667" spans="15:23" ht="27.95" customHeight="1" x14ac:dyDescent="0.25">
      <c r="O8667" s="159"/>
      <c r="P8667" s="140"/>
      <c r="Q8667" s="140"/>
      <c r="R8667" s="140"/>
      <c r="S8667" s="140"/>
      <c r="T8667" s="141"/>
      <c r="U8667" s="140"/>
      <c r="V8667" s="140"/>
      <c r="W8667" s="141"/>
    </row>
    <row r="8668" spans="15:23" ht="27.95" customHeight="1" x14ac:dyDescent="0.25">
      <c r="O8668" s="159"/>
      <c r="P8668" s="140"/>
      <c r="Q8668" s="140"/>
      <c r="R8668" s="140"/>
      <c r="S8668" s="140"/>
      <c r="T8668" s="141"/>
      <c r="U8668" s="140"/>
      <c r="V8668" s="140"/>
      <c r="W8668" s="141"/>
    </row>
    <row r="8669" spans="15:23" ht="27.95" customHeight="1" x14ac:dyDescent="0.25">
      <c r="O8669" s="159"/>
      <c r="P8669" s="140"/>
      <c r="Q8669" s="140"/>
      <c r="R8669" s="140"/>
      <c r="S8669" s="140"/>
      <c r="T8669" s="141"/>
      <c r="U8669" s="140"/>
      <c r="V8669" s="140"/>
      <c r="W8669" s="141"/>
    </row>
    <row r="8670" spans="15:23" ht="27.95" customHeight="1" x14ac:dyDescent="0.25">
      <c r="O8670" s="159"/>
      <c r="P8670" s="140"/>
      <c r="Q8670" s="140"/>
      <c r="R8670" s="140"/>
      <c r="S8670" s="140"/>
      <c r="T8670" s="141"/>
      <c r="U8670" s="140"/>
      <c r="V8670" s="140"/>
      <c r="W8670" s="141"/>
    </row>
    <row r="8671" spans="15:23" ht="27.95" customHeight="1" x14ac:dyDescent="0.25">
      <c r="O8671" s="159"/>
      <c r="P8671" s="140"/>
      <c r="Q8671" s="140"/>
      <c r="R8671" s="140"/>
      <c r="S8671" s="140"/>
      <c r="T8671" s="141"/>
      <c r="U8671" s="140"/>
      <c r="V8671" s="140"/>
      <c r="W8671" s="141"/>
    </row>
    <row r="8672" spans="15:23" ht="27.95" customHeight="1" x14ac:dyDescent="0.25">
      <c r="O8672" s="159"/>
      <c r="P8672" s="140"/>
      <c r="Q8672" s="140"/>
      <c r="R8672" s="140"/>
      <c r="S8672" s="140"/>
      <c r="T8672" s="141"/>
      <c r="U8672" s="140"/>
      <c r="V8672" s="140"/>
      <c r="W8672" s="141"/>
    </row>
    <row r="8673" spans="15:23" ht="27.95" customHeight="1" x14ac:dyDescent="0.25">
      <c r="O8673" s="159"/>
      <c r="P8673" s="140"/>
      <c r="Q8673" s="140"/>
      <c r="R8673" s="140"/>
      <c r="S8673" s="140"/>
      <c r="T8673" s="141"/>
      <c r="U8673" s="140"/>
      <c r="V8673" s="140"/>
      <c r="W8673" s="141"/>
    </row>
    <row r="8674" spans="15:23" ht="27.95" customHeight="1" x14ac:dyDescent="0.25">
      <c r="O8674" s="159"/>
      <c r="P8674" s="140"/>
      <c r="Q8674" s="140"/>
      <c r="R8674" s="140"/>
      <c r="S8674" s="140"/>
      <c r="T8674" s="141"/>
      <c r="U8674" s="140"/>
      <c r="V8674" s="140"/>
      <c r="W8674" s="141"/>
    </row>
    <row r="8675" spans="15:23" ht="27.95" customHeight="1" x14ac:dyDescent="0.25">
      <c r="O8675" s="159"/>
      <c r="P8675" s="140"/>
      <c r="Q8675" s="140"/>
      <c r="R8675" s="140"/>
      <c r="S8675" s="140"/>
      <c r="T8675" s="141"/>
      <c r="U8675" s="140"/>
      <c r="V8675" s="140"/>
      <c r="W8675" s="141"/>
    </row>
    <row r="8676" spans="15:23" ht="27.95" customHeight="1" x14ac:dyDescent="0.25">
      <c r="O8676" s="159"/>
      <c r="P8676" s="140"/>
      <c r="Q8676" s="140"/>
      <c r="R8676" s="140"/>
      <c r="S8676" s="140"/>
      <c r="T8676" s="141"/>
      <c r="U8676" s="140"/>
      <c r="V8676" s="140"/>
      <c r="W8676" s="141"/>
    </row>
    <row r="8677" spans="15:23" ht="27.95" customHeight="1" x14ac:dyDescent="0.25">
      <c r="O8677" s="159"/>
      <c r="P8677" s="140"/>
      <c r="Q8677" s="140"/>
      <c r="R8677" s="140"/>
      <c r="S8677" s="140"/>
      <c r="T8677" s="141"/>
      <c r="U8677" s="140"/>
      <c r="V8677" s="140"/>
      <c r="W8677" s="141"/>
    </row>
    <row r="8678" spans="15:23" ht="27.95" customHeight="1" x14ac:dyDescent="0.25">
      <c r="O8678" s="159"/>
      <c r="P8678" s="140"/>
      <c r="Q8678" s="140"/>
      <c r="R8678" s="140"/>
      <c r="S8678" s="140"/>
      <c r="T8678" s="141"/>
      <c r="U8678" s="140"/>
      <c r="V8678" s="140"/>
      <c r="W8678" s="141"/>
    </row>
    <row r="8679" spans="15:23" ht="27.95" customHeight="1" x14ac:dyDescent="0.25">
      <c r="O8679" s="159"/>
      <c r="P8679" s="140"/>
      <c r="Q8679" s="140"/>
      <c r="R8679" s="140"/>
      <c r="S8679" s="140"/>
      <c r="T8679" s="141"/>
      <c r="U8679" s="140"/>
      <c r="V8679" s="140"/>
      <c r="W8679" s="141"/>
    </row>
    <row r="8680" spans="15:23" ht="27.95" customHeight="1" x14ac:dyDescent="0.25">
      <c r="O8680" s="159"/>
      <c r="P8680" s="140"/>
      <c r="Q8680" s="140"/>
      <c r="R8680" s="140"/>
      <c r="S8680" s="140"/>
      <c r="T8680" s="141"/>
      <c r="U8680" s="140"/>
      <c r="V8680" s="140"/>
      <c r="W8680" s="141"/>
    </row>
    <row r="8681" spans="15:23" ht="27.95" customHeight="1" x14ac:dyDescent="0.25">
      <c r="O8681" s="159"/>
      <c r="P8681" s="140"/>
      <c r="Q8681" s="140"/>
      <c r="R8681" s="140"/>
      <c r="S8681" s="140"/>
      <c r="T8681" s="141"/>
      <c r="U8681" s="140"/>
      <c r="V8681" s="140"/>
      <c r="W8681" s="141"/>
    </row>
    <row r="8682" spans="15:23" ht="27.95" customHeight="1" x14ac:dyDescent="0.25">
      <c r="O8682" s="159"/>
      <c r="P8682" s="140"/>
      <c r="Q8682" s="140"/>
      <c r="R8682" s="140"/>
      <c r="S8682" s="140"/>
      <c r="T8682" s="141"/>
      <c r="U8682" s="140"/>
      <c r="V8682" s="140"/>
      <c r="W8682" s="141"/>
    </row>
    <row r="8683" spans="15:23" ht="27.95" customHeight="1" x14ac:dyDescent="0.25">
      <c r="O8683" s="159"/>
      <c r="P8683" s="140"/>
      <c r="Q8683" s="140"/>
      <c r="R8683" s="140"/>
      <c r="S8683" s="140"/>
      <c r="T8683" s="141"/>
      <c r="U8683" s="140"/>
      <c r="V8683" s="140"/>
      <c r="W8683" s="141"/>
    </row>
    <row r="8684" spans="15:23" ht="27.95" customHeight="1" x14ac:dyDescent="0.25">
      <c r="O8684" s="159"/>
      <c r="P8684" s="140"/>
      <c r="Q8684" s="140"/>
      <c r="R8684" s="140"/>
      <c r="S8684" s="140"/>
      <c r="T8684" s="141"/>
      <c r="U8684" s="140"/>
      <c r="V8684" s="140"/>
      <c r="W8684" s="141"/>
    </row>
    <row r="8685" spans="15:23" ht="27.95" customHeight="1" x14ac:dyDescent="0.25">
      <c r="O8685" s="159"/>
      <c r="P8685" s="140"/>
      <c r="Q8685" s="140"/>
      <c r="R8685" s="140"/>
      <c r="S8685" s="140"/>
      <c r="T8685" s="141"/>
      <c r="U8685" s="140"/>
      <c r="V8685" s="140"/>
      <c r="W8685" s="141"/>
    </row>
    <row r="8686" spans="15:23" ht="27.95" customHeight="1" x14ac:dyDescent="0.25">
      <c r="O8686" s="159"/>
      <c r="P8686" s="140"/>
      <c r="Q8686" s="140"/>
      <c r="R8686" s="140"/>
      <c r="S8686" s="140"/>
      <c r="T8686" s="141"/>
      <c r="U8686" s="140"/>
      <c r="V8686" s="140"/>
      <c r="W8686" s="141"/>
    </row>
    <row r="8687" spans="15:23" ht="27.95" customHeight="1" x14ac:dyDescent="0.25">
      <c r="O8687" s="159"/>
      <c r="P8687" s="140"/>
      <c r="Q8687" s="140"/>
      <c r="R8687" s="140"/>
      <c r="S8687" s="140"/>
      <c r="T8687" s="141"/>
      <c r="U8687" s="140"/>
      <c r="V8687" s="140"/>
      <c r="W8687" s="141"/>
    </row>
    <row r="8688" spans="15:23" ht="27.95" customHeight="1" x14ac:dyDescent="0.25">
      <c r="O8688" s="159"/>
      <c r="P8688" s="140"/>
      <c r="Q8688" s="140"/>
      <c r="R8688" s="140"/>
      <c r="S8688" s="140"/>
      <c r="T8688" s="141"/>
      <c r="U8688" s="140"/>
      <c r="V8688" s="140"/>
      <c r="W8688" s="141"/>
    </row>
    <row r="8689" spans="15:23" ht="27.95" customHeight="1" x14ac:dyDescent="0.25">
      <c r="O8689" s="159"/>
      <c r="P8689" s="140"/>
      <c r="Q8689" s="140"/>
      <c r="R8689" s="140"/>
      <c r="S8689" s="140"/>
      <c r="T8689" s="141"/>
      <c r="U8689" s="140"/>
      <c r="V8689" s="140"/>
      <c r="W8689" s="141"/>
    </row>
    <row r="8690" spans="15:23" ht="27.95" customHeight="1" x14ac:dyDescent="0.25">
      <c r="O8690" s="159"/>
      <c r="P8690" s="140"/>
      <c r="Q8690" s="140"/>
      <c r="R8690" s="140"/>
      <c r="S8690" s="140"/>
      <c r="T8690" s="141"/>
      <c r="U8690" s="140"/>
      <c r="V8690" s="140"/>
      <c r="W8690" s="141"/>
    </row>
    <row r="8691" spans="15:23" ht="27.95" customHeight="1" x14ac:dyDescent="0.25">
      <c r="O8691" s="159"/>
      <c r="P8691" s="140"/>
      <c r="Q8691" s="140"/>
      <c r="R8691" s="140"/>
      <c r="S8691" s="140"/>
      <c r="T8691" s="141"/>
      <c r="U8691" s="140"/>
      <c r="V8691" s="140"/>
      <c r="W8691" s="141"/>
    </row>
    <row r="8692" spans="15:23" ht="27.95" customHeight="1" x14ac:dyDescent="0.25">
      <c r="O8692" s="159"/>
      <c r="P8692" s="140"/>
      <c r="Q8692" s="140"/>
      <c r="R8692" s="140"/>
      <c r="S8692" s="140"/>
      <c r="T8692" s="141"/>
      <c r="U8692" s="140"/>
      <c r="V8692" s="140"/>
      <c r="W8692" s="141"/>
    </row>
    <row r="8693" spans="15:23" ht="27.95" customHeight="1" x14ac:dyDescent="0.25">
      <c r="O8693" s="159"/>
      <c r="P8693" s="140"/>
      <c r="Q8693" s="140"/>
      <c r="R8693" s="140"/>
      <c r="S8693" s="140"/>
      <c r="T8693" s="141"/>
      <c r="U8693" s="140"/>
      <c r="V8693" s="140"/>
      <c r="W8693" s="141"/>
    </row>
    <row r="8694" spans="15:23" ht="27.95" customHeight="1" x14ac:dyDescent="0.25">
      <c r="O8694" s="159"/>
      <c r="P8694" s="140"/>
      <c r="Q8694" s="140"/>
      <c r="R8694" s="140"/>
      <c r="S8694" s="140"/>
      <c r="T8694" s="141"/>
      <c r="U8694" s="140"/>
      <c r="V8694" s="140"/>
      <c r="W8694" s="141"/>
    </row>
    <row r="8695" spans="15:23" ht="27.95" customHeight="1" x14ac:dyDescent="0.25">
      <c r="O8695" s="159"/>
      <c r="P8695" s="140"/>
      <c r="Q8695" s="140"/>
      <c r="R8695" s="140"/>
      <c r="S8695" s="140"/>
      <c r="T8695" s="141"/>
      <c r="U8695" s="140"/>
      <c r="V8695" s="140"/>
      <c r="W8695" s="141"/>
    </row>
    <row r="8696" spans="15:23" ht="27.95" customHeight="1" x14ac:dyDescent="0.25">
      <c r="O8696" s="159"/>
      <c r="P8696" s="140"/>
      <c r="Q8696" s="140"/>
      <c r="R8696" s="140"/>
      <c r="S8696" s="140"/>
      <c r="T8696" s="141"/>
      <c r="U8696" s="140"/>
      <c r="V8696" s="140"/>
      <c r="W8696" s="141"/>
    </row>
    <row r="8697" spans="15:23" ht="27.95" customHeight="1" x14ac:dyDescent="0.25">
      <c r="O8697" s="159"/>
      <c r="P8697" s="140"/>
      <c r="Q8697" s="140"/>
      <c r="R8697" s="140"/>
      <c r="S8697" s="140"/>
      <c r="T8697" s="141"/>
      <c r="U8697" s="140"/>
      <c r="V8697" s="140"/>
      <c r="W8697" s="141"/>
    </row>
    <row r="8698" spans="15:23" ht="27.95" customHeight="1" x14ac:dyDescent="0.25">
      <c r="O8698" s="159"/>
      <c r="P8698" s="140"/>
      <c r="Q8698" s="140"/>
      <c r="R8698" s="140"/>
      <c r="S8698" s="140"/>
      <c r="T8698" s="141"/>
      <c r="U8698" s="140"/>
      <c r="V8698" s="140"/>
      <c r="W8698" s="141"/>
    </row>
    <row r="8699" spans="15:23" ht="27.95" customHeight="1" x14ac:dyDescent="0.25">
      <c r="O8699" s="159"/>
      <c r="P8699" s="140"/>
      <c r="Q8699" s="140"/>
      <c r="R8699" s="140"/>
      <c r="S8699" s="140"/>
      <c r="T8699" s="141"/>
      <c r="U8699" s="140"/>
      <c r="V8699" s="140"/>
      <c r="W8699" s="141"/>
    </row>
    <row r="8700" spans="15:23" ht="27.95" customHeight="1" x14ac:dyDescent="0.25">
      <c r="O8700" s="159"/>
      <c r="P8700" s="140"/>
      <c r="Q8700" s="140"/>
      <c r="R8700" s="140"/>
      <c r="S8700" s="140"/>
      <c r="T8700" s="141"/>
      <c r="U8700" s="140"/>
      <c r="V8700" s="140"/>
      <c r="W8700" s="141"/>
    </row>
    <row r="8701" spans="15:23" ht="27.95" customHeight="1" x14ac:dyDescent="0.25">
      <c r="O8701" s="159"/>
      <c r="P8701" s="140"/>
      <c r="Q8701" s="140"/>
      <c r="R8701" s="140"/>
      <c r="S8701" s="140"/>
      <c r="T8701" s="141"/>
      <c r="U8701" s="140"/>
      <c r="V8701" s="140"/>
      <c r="W8701" s="141"/>
    </row>
    <row r="8702" spans="15:23" ht="27.95" customHeight="1" x14ac:dyDescent="0.25">
      <c r="O8702" s="159"/>
      <c r="P8702" s="140"/>
      <c r="Q8702" s="140"/>
      <c r="R8702" s="140"/>
      <c r="S8702" s="140"/>
      <c r="T8702" s="141"/>
      <c r="U8702" s="140"/>
      <c r="V8702" s="140"/>
      <c r="W8702" s="141"/>
    </row>
    <row r="8703" spans="15:23" ht="27.95" customHeight="1" x14ac:dyDescent="0.25">
      <c r="O8703" s="159"/>
      <c r="P8703" s="140"/>
      <c r="Q8703" s="140"/>
      <c r="R8703" s="140"/>
      <c r="S8703" s="140"/>
      <c r="T8703" s="141"/>
      <c r="U8703" s="140"/>
      <c r="V8703" s="140"/>
      <c r="W8703" s="141"/>
    </row>
    <row r="8704" spans="15:23" ht="27.95" customHeight="1" x14ac:dyDescent="0.25">
      <c r="O8704" s="159"/>
      <c r="P8704" s="140"/>
      <c r="Q8704" s="140"/>
      <c r="R8704" s="140"/>
      <c r="S8704" s="140"/>
      <c r="T8704" s="141"/>
      <c r="U8704" s="140"/>
      <c r="V8704" s="140"/>
      <c r="W8704" s="141"/>
    </row>
    <row r="8705" spans="15:23" ht="27.95" customHeight="1" x14ac:dyDescent="0.25">
      <c r="O8705" s="159"/>
      <c r="P8705" s="140"/>
      <c r="Q8705" s="140"/>
      <c r="R8705" s="140"/>
      <c r="S8705" s="140"/>
      <c r="T8705" s="141"/>
      <c r="U8705" s="140"/>
      <c r="V8705" s="140"/>
      <c r="W8705" s="141"/>
    </row>
    <row r="8706" spans="15:23" ht="27.95" customHeight="1" x14ac:dyDescent="0.25">
      <c r="O8706" s="159"/>
      <c r="P8706" s="140"/>
      <c r="Q8706" s="140"/>
      <c r="R8706" s="140"/>
      <c r="S8706" s="140"/>
      <c r="T8706" s="141"/>
      <c r="U8706" s="140"/>
      <c r="V8706" s="140"/>
      <c r="W8706" s="141"/>
    </row>
    <row r="8707" spans="15:23" ht="27.95" customHeight="1" x14ac:dyDescent="0.25">
      <c r="O8707" s="159"/>
      <c r="P8707" s="140"/>
      <c r="Q8707" s="140"/>
      <c r="R8707" s="140"/>
      <c r="S8707" s="140"/>
      <c r="T8707" s="141"/>
      <c r="U8707" s="140"/>
      <c r="V8707" s="140"/>
      <c r="W8707" s="141"/>
    </row>
    <row r="8708" spans="15:23" ht="27.95" customHeight="1" x14ac:dyDescent="0.25">
      <c r="O8708" s="159"/>
      <c r="P8708" s="140"/>
      <c r="Q8708" s="140"/>
      <c r="R8708" s="140"/>
      <c r="S8708" s="140"/>
      <c r="T8708" s="141"/>
      <c r="U8708" s="140"/>
      <c r="V8708" s="140"/>
      <c r="W8708" s="141"/>
    </row>
    <row r="8709" spans="15:23" ht="27.95" customHeight="1" x14ac:dyDescent="0.25">
      <c r="O8709" s="159"/>
      <c r="P8709" s="140"/>
      <c r="Q8709" s="140"/>
      <c r="R8709" s="140"/>
      <c r="S8709" s="140"/>
      <c r="T8709" s="141"/>
      <c r="U8709" s="140"/>
      <c r="V8709" s="140"/>
      <c r="W8709" s="141"/>
    </row>
    <row r="8710" spans="15:23" ht="27.95" customHeight="1" x14ac:dyDescent="0.25">
      <c r="O8710" s="159"/>
      <c r="P8710" s="140"/>
      <c r="Q8710" s="140"/>
      <c r="R8710" s="140"/>
      <c r="S8710" s="140"/>
      <c r="T8710" s="141"/>
      <c r="U8710" s="140"/>
      <c r="V8710" s="140"/>
      <c r="W8710" s="141"/>
    </row>
    <row r="8711" spans="15:23" ht="27.95" customHeight="1" x14ac:dyDescent="0.25">
      <c r="O8711" s="159"/>
      <c r="P8711" s="140"/>
      <c r="Q8711" s="140"/>
      <c r="R8711" s="140"/>
      <c r="S8711" s="140"/>
      <c r="T8711" s="141"/>
      <c r="U8711" s="140"/>
      <c r="V8711" s="140"/>
      <c r="W8711" s="141"/>
    </row>
    <row r="8712" spans="15:23" ht="27.95" customHeight="1" x14ac:dyDescent="0.25">
      <c r="O8712" s="159"/>
      <c r="P8712" s="140"/>
      <c r="Q8712" s="140"/>
      <c r="R8712" s="140"/>
      <c r="S8712" s="140"/>
      <c r="T8712" s="141"/>
      <c r="U8712" s="140"/>
      <c r="V8712" s="140"/>
      <c r="W8712" s="141"/>
    </row>
    <row r="8713" spans="15:23" ht="27.95" customHeight="1" x14ac:dyDescent="0.25">
      <c r="O8713" s="159"/>
      <c r="P8713" s="140"/>
      <c r="Q8713" s="140"/>
      <c r="R8713" s="140"/>
      <c r="S8713" s="140"/>
      <c r="T8713" s="141"/>
      <c r="U8713" s="140"/>
      <c r="V8713" s="140"/>
      <c r="W8713" s="141"/>
    </row>
    <row r="8714" spans="15:23" ht="27.95" customHeight="1" x14ac:dyDescent="0.25">
      <c r="O8714" s="159"/>
      <c r="P8714" s="140"/>
      <c r="Q8714" s="140"/>
      <c r="R8714" s="140"/>
      <c r="S8714" s="140"/>
      <c r="T8714" s="141"/>
      <c r="U8714" s="140"/>
      <c r="V8714" s="140"/>
      <c r="W8714" s="141"/>
    </row>
    <row r="8715" spans="15:23" ht="27.95" customHeight="1" x14ac:dyDescent="0.25">
      <c r="O8715" s="159"/>
      <c r="P8715" s="140"/>
      <c r="Q8715" s="140"/>
      <c r="R8715" s="140"/>
      <c r="S8715" s="140"/>
      <c r="T8715" s="141"/>
      <c r="U8715" s="140"/>
      <c r="V8715" s="140"/>
      <c r="W8715" s="141"/>
    </row>
    <row r="8716" spans="15:23" ht="27.95" customHeight="1" x14ac:dyDescent="0.25">
      <c r="O8716" s="159"/>
      <c r="P8716" s="140"/>
      <c r="Q8716" s="140"/>
      <c r="R8716" s="140"/>
      <c r="S8716" s="140"/>
      <c r="T8716" s="141"/>
      <c r="U8716" s="140"/>
      <c r="V8716" s="140"/>
      <c r="W8716" s="141"/>
    </row>
    <row r="8717" spans="15:23" ht="27.95" customHeight="1" x14ac:dyDescent="0.25">
      <c r="O8717" s="159"/>
      <c r="P8717" s="140"/>
      <c r="Q8717" s="140"/>
      <c r="R8717" s="140"/>
      <c r="S8717" s="140"/>
      <c r="T8717" s="141"/>
      <c r="U8717" s="140"/>
      <c r="V8717" s="140"/>
      <c r="W8717" s="141"/>
    </row>
    <row r="8718" spans="15:23" ht="27.95" customHeight="1" x14ac:dyDescent="0.25">
      <c r="O8718" s="159"/>
      <c r="P8718" s="140"/>
      <c r="Q8718" s="140"/>
      <c r="R8718" s="140"/>
      <c r="S8718" s="140"/>
      <c r="T8718" s="141"/>
      <c r="U8718" s="140"/>
      <c r="V8718" s="140"/>
      <c r="W8718" s="141"/>
    </row>
    <row r="8719" spans="15:23" ht="27.95" customHeight="1" x14ac:dyDescent="0.25">
      <c r="O8719" s="159"/>
      <c r="P8719" s="140"/>
      <c r="Q8719" s="140"/>
      <c r="R8719" s="140"/>
      <c r="S8719" s="140"/>
      <c r="T8719" s="141"/>
      <c r="U8719" s="140"/>
      <c r="V8719" s="140"/>
      <c r="W8719" s="141"/>
    </row>
    <row r="8720" spans="15:23" ht="27.95" customHeight="1" x14ac:dyDescent="0.25">
      <c r="O8720" s="159"/>
      <c r="P8720" s="140"/>
      <c r="Q8720" s="140"/>
      <c r="R8720" s="140"/>
      <c r="S8720" s="140"/>
      <c r="T8720" s="141"/>
      <c r="U8720" s="140"/>
      <c r="V8720" s="140"/>
      <c r="W8720" s="141"/>
    </row>
    <row r="8721" spans="15:23" ht="27.95" customHeight="1" x14ac:dyDescent="0.25">
      <c r="O8721" s="159"/>
      <c r="P8721" s="140"/>
      <c r="Q8721" s="140"/>
      <c r="R8721" s="140"/>
      <c r="S8721" s="140"/>
      <c r="T8721" s="141"/>
      <c r="U8721" s="140"/>
      <c r="V8721" s="140"/>
      <c r="W8721" s="141"/>
    </row>
    <row r="8722" spans="15:23" ht="27.95" customHeight="1" x14ac:dyDescent="0.25">
      <c r="O8722" s="159"/>
      <c r="P8722" s="140"/>
      <c r="Q8722" s="140"/>
      <c r="R8722" s="140"/>
      <c r="S8722" s="140"/>
      <c r="T8722" s="141"/>
      <c r="U8722" s="140"/>
      <c r="V8722" s="140"/>
      <c r="W8722" s="141"/>
    </row>
    <row r="8723" spans="15:23" ht="27.95" customHeight="1" x14ac:dyDescent="0.25">
      <c r="O8723" s="159"/>
      <c r="P8723" s="140"/>
      <c r="Q8723" s="140"/>
      <c r="R8723" s="140"/>
      <c r="S8723" s="140"/>
      <c r="T8723" s="141"/>
      <c r="U8723" s="140"/>
      <c r="V8723" s="140"/>
      <c r="W8723" s="141"/>
    </row>
    <row r="8724" spans="15:23" ht="27.95" customHeight="1" x14ac:dyDescent="0.25">
      <c r="O8724" s="159"/>
      <c r="P8724" s="140"/>
      <c r="Q8724" s="140"/>
      <c r="R8724" s="140"/>
      <c r="S8724" s="140"/>
      <c r="T8724" s="141"/>
      <c r="U8724" s="140"/>
      <c r="V8724" s="140"/>
      <c r="W8724" s="141"/>
    </row>
    <row r="8725" spans="15:23" ht="27.95" customHeight="1" x14ac:dyDescent="0.25">
      <c r="O8725" s="159"/>
      <c r="P8725" s="140"/>
      <c r="Q8725" s="140"/>
      <c r="R8725" s="140"/>
      <c r="S8725" s="140"/>
      <c r="T8725" s="141"/>
      <c r="U8725" s="140"/>
      <c r="V8725" s="140"/>
      <c r="W8725" s="141"/>
    </row>
    <row r="8726" spans="15:23" ht="27.95" customHeight="1" x14ac:dyDescent="0.25">
      <c r="O8726" s="159"/>
      <c r="P8726" s="140"/>
      <c r="Q8726" s="140"/>
      <c r="R8726" s="140"/>
      <c r="S8726" s="140"/>
      <c r="T8726" s="141"/>
      <c r="U8726" s="140"/>
      <c r="V8726" s="140"/>
      <c r="W8726" s="141"/>
    </row>
    <row r="8727" spans="15:23" ht="27.95" customHeight="1" x14ac:dyDescent="0.25">
      <c r="O8727" s="159"/>
      <c r="P8727" s="140"/>
      <c r="Q8727" s="140"/>
      <c r="R8727" s="140"/>
      <c r="S8727" s="140"/>
      <c r="T8727" s="141"/>
      <c r="U8727" s="140"/>
      <c r="V8727" s="140"/>
      <c r="W8727" s="141"/>
    </row>
    <row r="8728" spans="15:23" ht="27.95" customHeight="1" x14ac:dyDescent="0.25">
      <c r="O8728" s="159"/>
      <c r="P8728" s="140"/>
      <c r="Q8728" s="140"/>
      <c r="R8728" s="140"/>
      <c r="S8728" s="140"/>
      <c r="T8728" s="141"/>
      <c r="U8728" s="140"/>
      <c r="V8728" s="140"/>
      <c r="W8728" s="141"/>
    </row>
    <row r="8729" spans="15:23" ht="27.95" customHeight="1" x14ac:dyDescent="0.25">
      <c r="O8729" s="159"/>
      <c r="P8729" s="140"/>
      <c r="Q8729" s="140"/>
      <c r="R8729" s="140"/>
      <c r="S8729" s="140"/>
      <c r="T8729" s="141"/>
      <c r="U8729" s="140"/>
      <c r="V8729" s="140"/>
      <c r="W8729" s="141"/>
    </row>
    <row r="8730" spans="15:23" ht="27.95" customHeight="1" x14ac:dyDescent="0.25">
      <c r="O8730" s="159"/>
      <c r="P8730" s="140"/>
      <c r="Q8730" s="140"/>
      <c r="R8730" s="140"/>
      <c r="S8730" s="140"/>
      <c r="T8730" s="141"/>
      <c r="U8730" s="140"/>
      <c r="V8730" s="140"/>
      <c r="W8730" s="141"/>
    </row>
    <row r="8731" spans="15:23" ht="27.95" customHeight="1" x14ac:dyDescent="0.25">
      <c r="O8731" s="159"/>
      <c r="P8731" s="140"/>
      <c r="Q8731" s="140"/>
      <c r="R8731" s="140"/>
      <c r="S8731" s="140"/>
      <c r="T8731" s="141"/>
      <c r="U8731" s="140"/>
      <c r="V8731" s="140"/>
      <c r="W8731" s="141"/>
    </row>
    <row r="8732" spans="15:23" ht="27.95" customHeight="1" x14ac:dyDescent="0.25">
      <c r="O8732" s="159"/>
      <c r="P8732" s="140"/>
      <c r="Q8732" s="140"/>
      <c r="R8732" s="140"/>
      <c r="S8732" s="140"/>
      <c r="T8732" s="141"/>
      <c r="U8732" s="140"/>
      <c r="V8732" s="140"/>
      <c r="W8732" s="141"/>
    </row>
    <row r="8733" spans="15:23" ht="27.95" customHeight="1" x14ac:dyDescent="0.25">
      <c r="O8733" s="159"/>
      <c r="P8733" s="140"/>
      <c r="Q8733" s="140"/>
      <c r="R8733" s="140"/>
      <c r="S8733" s="140"/>
      <c r="T8733" s="141"/>
      <c r="U8733" s="140"/>
      <c r="V8733" s="140"/>
      <c r="W8733" s="141"/>
    </row>
    <row r="8734" spans="15:23" ht="27.95" customHeight="1" x14ac:dyDescent="0.25">
      <c r="O8734" s="159"/>
      <c r="P8734" s="140"/>
      <c r="Q8734" s="140"/>
      <c r="R8734" s="140"/>
      <c r="S8734" s="140"/>
      <c r="T8734" s="141"/>
      <c r="U8734" s="140"/>
      <c r="V8734" s="140"/>
      <c r="W8734" s="141"/>
    </row>
    <row r="8735" spans="15:23" ht="27.95" customHeight="1" x14ac:dyDescent="0.25">
      <c r="O8735" s="159"/>
      <c r="P8735" s="140"/>
      <c r="Q8735" s="140"/>
      <c r="R8735" s="140"/>
      <c r="S8735" s="140"/>
      <c r="T8735" s="141"/>
      <c r="U8735" s="140"/>
      <c r="V8735" s="140"/>
      <c r="W8735" s="141"/>
    </row>
    <row r="8736" spans="15:23" ht="27.95" customHeight="1" x14ac:dyDescent="0.25">
      <c r="O8736" s="159"/>
      <c r="P8736" s="140"/>
      <c r="Q8736" s="140"/>
      <c r="R8736" s="140"/>
      <c r="S8736" s="140"/>
      <c r="T8736" s="141"/>
      <c r="U8736" s="140"/>
      <c r="V8736" s="140"/>
      <c r="W8736" s="141"/>
    </row>
    <row r="8737" spans="17:19" ht="27.95" customHeight="1" x14ac:dyDescent="0.25">
      <c r="Q8737" s="151"/>
      <c r="R8737" s="151"/>
      <c r="S8737" s="151"/>
    </row>
    <row r="1048543" ht="15" customHeight="1" x14ac:dyDescent="0.25"/>
  </sheetData>
  <dataValidations count="13">
    <dataValidation type="whole" operator="greaterThanOrEqual" allowBlank="1" showInputMessage="1" showErrorMessage="1" errorTitle="Error" error="Registre solo números (no guiones, comas o texto)" sqref="Y177 Y252 Y299 Y316:Y317 Y334 Y350 Y284 Z444 Z482 W50:W52 Y445:Y450 Y509:Y862 W87:W90 V92:W92 V225 W2:W8 W10:W12 W15:W16 V18:W18 W20:W23 V26:W26 W28:W40 W42:W44 W46:W48 W55:W63 W65:W67 W72:W75 W77:W78 W80:W85 V2:V17 V19:V25 W94:W101 V377:V447 W134 V93:V101 W143:W149 U134:U206 U132:W133 W136:W141 V154:W154 W151:W152 V120:V122 V134:V153 V104 V109:V110 V113 W156:W173 W176:W177 W179:W180 W182:W186 W188:W191 W193:W195 W197:W206 V267 V298:V300 V210 V216 V155:V206 V250:V251 V239:V240 V253 V277 V272 V281 T284:T285 V284:V285 V290:V291 T295 V295:W295 T299 W299 V303:W303 V305:V306 V314 T317 V316:W317 V320:V326 W324:W325 W321:W322 T322:T324 V330:V331 T334 V333:W334 V335 V343 V338:V340 V348:V349 V375 U378:U443 V365:V367 V370 V373 W383:W390 W380:W381 W407 W392:W398 W400:W404 W410:W416 W418:W419 W421 W423:W431 T444 W433:W447 V27:V91 AC2:AE862">
      <formula1>0</formula1>
    </dataValidation>
    <dataValidation type="textLength" allowBlank="1" showInputMessage="1" showErrorMessage="1" errorTitle="Entrada no válida" error="Escriba un texto  Maximo 2000 Caracteres" promptTitle="Cualquier contenido Maximo 2000 Caracteres" sqref="G2:G10">
      <formula1>0</formula1>
      <formula2>2000</formula2>
    </dataValidation>
    <dataValidation type="date" allowBlank="1" showInputMessage="1" showErrorMessage="1" errorTitle="Error" error="La fecha de suscripción debe estar entre el 1/01/2021 a 30/04/2021." sqref="Z555:Z862 Z335:Z443 Z445:Z481 AA533:AA536 Z483:Z536 Z325:Z333 Z2:Z316">
      <formula1>44197</formula1>
      <formula2>44316</formula2>
    </dataValidation>
    <dataValidation operator="greaterThan" allowBlank="1" showErrorMessage="1" errorTitle="Error" error="Debe digitar un número._x000a_" sqref="M507:M862 N562:N862 M2:M505"/>
    <dataValidation type="list" showInputMessage="1" showErrorMessage="1" errorTitle="Tipo de contrato no permitido" error="El tipo de contrato debe corresponder a un número. Consulte el instructivo para más información_x000a_" sqref="E562:F862 D2:D862">
      <formula1>tipo</formula1>
    </dataValidation>
    <dataValidation type="list" allowBlank="1" showInputMessage="1" showErrorMessage="1" errorTitle="Error " error="Debe seleccionar una opción dentro de la lista_x000a_" sqref="E2:E561">
      <formula1>modal</formula1>
    </dataValidation>
    <dataValidation type="whole" operator="greaterThan" allowBlank="1" showInputMessage="1" showErrorMessage="1" error="Registre vigencia" sqref="B2:B862">
      <formula1>0</formula1>
    </dataValidation>
    <dataValidation type="list" allowBlank="1" showInputMessage="1" showErrorMessage="1" errorTitle="Error" error="Debe seleccionar un item de la lista_x000a_" sqref="H2:H862">
      <formula1>afectacion</formula1>
    </dataValidation>
    <dataValidation type="list" allowBlank="1" showInputMessage="1" showErrorMessage="1" sqref="Q561:R862 Q286:R387 Q390:R493 Q496:R515 Q518:R534 Q537:R558 Q2:R283 P2:P862">
      <formula1>naturaleza</formula1>
    </dataValidation>
    <dataValidation type="decimal" allowBlank="1" showInputMessage="1" showErrorMessage="1" errorTitle="Entrada no válida" error="Por favor escriba un número" promptTitle="Escriba un número en esta casilla" sqref="W239:W240 W284:W285 X494:X495 W9 W13:W14 W17 W19 W24:W25 W27 W41 W45 W49 T2:T283 W64 W68:W71 W76 W79 W86 W91 W93 W104 W109:W110 W113 W120:W122 W135 W142 W150 W153 W155 W174:W175 W178 W181 W187 W192 W196 W210 W216 W225 W250:W251 W253 W267 W272 W277 W281 T286:T294 W290:W291 T296:T298 W298 T300:T316 W300 W305:W306 W314 W320 T318:T321 W323 T325:T333 W326 W330:W331 W348:W349 W335 W338:W340 W343 W408:W409 W365:W367 W370 W373 W375 W377:W379 W382 W391 W399 W405:W406 T335:T443 W417 W420 W422 W432 T445:T506 W453 T562:T862 W537 T508:T554 W561 W555:W558 W53:W54">
      <formula1>-9223372036854770000</formula1>
      <formula2>9223372036854770000</formula2>
    </dataValidation>
    <dataValidation type="whole" operator="lessThanOrEqual" allowBlank="1" showInputMessage="1" showErrorMessage="1" error="Registre valor negativo" sqref="V102:W103 V448:W452 V105:W108 V111:W112 V114:W119 V123:W131 V217:W224 V211:W215 V207:W209 V226:W238 V254:W266 V241:W249 V252:W252 V282:W283 V268:W271 V273:W276 V278:W280 V286:W289 V292:W294 V296:W297 V315:W315 V301:W302 V304:W304 V307:W313 V318:W319 V332:W332 V327:W329 V336:W337 V344:W347 V341:W342 V350:W364 V368:W369 V376:W376 V371:W372 V374:W374 U207:U377 U444:U452 U2:U131">
      <formula1>0</formula1>
    </dataValidation>
    <dataValidation type="list" allowBlank="1" showInputMessage="1" showErrorMessage="1" sqref="F2:F561">
      <formula1>IF(E2="Selección abreviada",sa,IF(E2="Contratación directa",cd,IF(E2="Régimen especial",re,na)))</formula1>
    </dataValidation>
    <dataValidation type="list" allowBlank="1" showInputMessage="1" showErrorMessage="1" sqref="J2:J862">
      <formula1>IF(H2="Inversión",programanue,na)</formula1>
    </dataValidation>
  </dataValidations>
  <pageMargins left="0.7" right="0.7" top="0.75" bottom="0.75" header="0.3" footer="0.3"/>
  <pageSetup paperSize="9" orientation="portrait" horizontalDpi="300" verticalDpi="300"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CONTRATACION SC 2021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Laura Patricia Lopez Quiñones</dc:creator>
  <cp:lastModifiedBy>Jarol Felipe Arias Muñoz</cp:lastModifiedBy>
  <dcterms:created xsi:type="dcterms:W3CDTF">2022-03-07T19:37:51Z</dcterms:created>
  <dcterms:modified xsi:type="dcterms:W3CDTF">2022-03-11T17:21:34Z</dcterms:modified>
</cp:coreProperties>
</file>