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30" activeTab="0"/>
  </bookViews>
  <sheets>
    <sheet name="FDLSC 2022" sheetId="1" r:id="rId1"/>
    <sheet name="SEGUIMIENTO" sheetId="2" r:id="rId2"/>
  </sheets>
  <definedNames>
    <definedName name="_xlnm.Print_Area" localSheetId="0">'FDLSC 2022'!$A$11:$K$63</definedName>
    <definedName name="_xlnm.Print_Titles" localSheetId="0">'FDLSC 2022'!$19:$25</definedName>
  </definedNames>
  <calcPr fullCalcOnLoad="1"/>
</workbook>
</file>

<file path=xl/sharedStrings.xml><?xml version="1.0" encoding="utf-8"?>
<sst xmlns="http://schemas.openxmlformats.org/spreadsheetml/2006/main" count="316" uniqueCount="176">
  <si>
    <t>No</t>
  </si>
  <si>
    <t>TEMA</t>
  </si>
  <si>
    <t>ACTIVIDADES</t>
  </si>
  <si>
    <t xml:space="preserve">Mensualmente </t>
  </si>
  <si>
    <t>Cuentas por cobrar</t>
  </si>
  <si>
    <t>Propiedad, Planta y Equipo</t>
  </si>
  <si>
    <t>Bienes de uso Público</t>
  </si>
  <si>
    <t>Mensualmente</t>
  </si>
  <si>
    <t>Contabilidad</t>
  </si>
  <si>
    <t xml:space="preserve">VIGENCIA </t>
  </si>
  <si>
    <t>DESDE</t>
  </si>
  <si>
    <t>HASTA</t>
  </si>
  <si>
    <t>Año</t>
  </si>
  <si>
    <t>Mes</t>
  </si>
  <si>
    <t>Dia</t>
  </si>
  <si>
    <t>FECHA DE CUMPLIMIENTO</t>
  </si>
  <si>
    <t>AREAS INVOLUCRADAS</t>
  </si>
  <si>
    <t>AVANCES OBTENIDOS</t>
  </si>
  <si>
    <t>MEDICION CUANTITATIVA</t>
  </si>
  <si>
    <t>MEDICION CUALITATIVA</t>
  </si>
  <si>
    <t>LIMITANTES</t>
  </si>
  <si>
    <t>Objetivo General</t>
  </si>
  <si>
    <t>RESPONSABLE (S) DEL LOGRO</t>
  </si>
  <si>
    <t>5 Primeros días hábiles del mes</t>
  </si>
  <si>
    <t xml:space="preserve">•Profesional especializado 222-24 área de Gestión Policiva Jurídica.
•Profesional (es) gestión cobro 
</t>
  </si>
  <si>
    <t>Ocasional (tan pronto quede en firme)</t>
  </si>
  <si>
    <t>Calidad y oportunidad</t>
  </si>
  <si>
    <t>Gastos pagados por anticipado</t>
  </si>
  <si>
    <t>Almacenista</t>
  </si>
  <si>
    <t>Mensual</t>
  </si>
  <si>
    <t>Cada vez que se requiera</t>
  </si>
  <si>
    <t>Registrar en los módulos SAE y/o SAI el acta de ajustes aprobada por el comité competente una vez realizada la toma física de bienes</t>
  </si>
  <si>
    <t>Entregar copia del reporte de las indemnizaciones  reconocidas por la Aseguradora en relación con bienes hurtados.</t>
  </si>
  <si>
    <t>Almacenista- Contador</t>
  </si>
  <si>
    <t>Contador</t>
  </si>
  <si>
    <t>Anticipos y avances entregados</t>
  </si>
  <si>
    <t>Trimestral</t>
  </si>
  <si>
    <t>Provisiones</t>
  </si>
  <si>
    <t>Contabilidad
Almacén</t>
  </si>
  <si>
    <t>El plan de sostenibilidad contable se concibe como el marco general de acciones a ejecutar por las áreas de gestión para optimizar sus procesos y procedimientos e incluirá como mínimo, las actividades, fechas de cumplimiento, áreas involucradas y los responsables del logro de las metas propuestas, las limitantes presentadas y los avances obtenidos medidos en forma cuantitativa y cualitativa.</t>
  </si>
  <si>
    <t>•Profesional especializado 222-24 área de Gestión Policiva Jurídica.
•Profesional (es) gestión cobro 
•Contador FDLSC</t>
  </si>
  <si>
    <t>Arquitectos e Ingenieros área de infraestructura FDLSC</t>
  </si>
  <si>
    <t>Realizar las conciliaciones del saldo disponible en tesorería (Dirección Distrital de Tesorería y Presupuesto FDL), cuentas operaciones reciprocas, almacén, cuentas por pagar, anticipos, multas, libros auxiliares y oficiales.</t>
  </si>
  <si>
    <t xml:space="preserve"> - Interventores de Obra -
 - Apoyo a Supervisión-
</t>
  </si>
  <si>
    <t xml:space="preserve">Interventores de    Obra y/o Apoyo a Supervisión/
</t>
  </si>
  <si>
    <t xml:space="preserve">cada vez que se presente </t>
  </si>
  <si>
    <t>Calidad y Oportunidad</t>
  </si>
  <si>
    <t xml:space="preserve">Mensual </t>
  </si>
  <si>
    <t>Profesional  Contador Publico Contratista y Auxiliares asignados al registro de Cuentas</t>
  </si>
  <si>
    <t>Analizar, verificar, codificar y contabilizar los hechos económicos que generan todas las áreas internas y externas, que deben ser suministrados oportunamente a la gestión contable.</t>
  </si>
  <si>
    <t>Área de Gestión  Policiva Jurídica
Contabilidad FDLSC</t>
  </si>
  <si>
    <t>Área de Gestión  Policiva Jurídica/Contabilidad FDLSC
Oficina de Cobro Secretaria Distrital de Hacienda</t>
  </si>
  <si>
    <t>Área de Gestión  Policiva Jurídica.
Contabilidad</t>
  </si>
  <si>
    <t>Generar el cálculo de depreciaciones</t>
  </si>
  <si>
    <t>Mensual
5º día hábil del mes</t>
  </si>
  <si>
    <t>Entregar el cierre mensual generado por el aplicativo SI CAPITAL para los módulos SAE,SAI, previa conciliación de los saldo entre el documento de cierre y el Kardex de almacén y listado detallado de la cuenta de inventario y de bienes propiedad, planta y equipo  el cual debe contener entre otros la siguiente información:
• Clasificación de bienes (Bienes en servicio, los recibidos de terceros, así como los entregados a terceros), Movimiento mes (entradas y salidas) y al  mismo tiempo se debe incorporar los bienes reintegrados al almacén por procesos de responsabilidad fiscal a cargo de los funcionarios o contratistas.</t>
  </si>
  <si>
    <t>Áreas de gestión</t>
  </si>
  <si>
    <t>Interventores, Supervisores y/o apoyos a la supervisión</t>
  </si>
  <si>
    <t xml:space="preserve">Áreas de gestión
</t>
  </si>
  <si>
    <t>Áreas de gestión
Contador</t>
  </si>
  <si>
    <t>Cuentas por pagar</t>
  </si>
  <si>
    <t>Elaboración Estados Contables y su publicación</t>
  </si>
  <si>
    <t>Áreas de gestión internas.
Entes y/o entidades externos</t>
  </si>
  <si>
    <t>1. Remitir al área de prensa los estados contables producto del cierre mensual y simultáneamente publicar en cartelera de la Alcaldía.</t>
  </si>
  <si>
    <t>Contador
Responsable pagina WEB Alcaldía Local</t>
  </si>
  <si>
    <t>Diligenciamiento de la guía para la elaboración de notas a los estados financieros de las entidades de gobierno distritales y de los entes Públicos Bogotá D,C de acuerdo con lo establecido en la carta circular No 84 del 13 de enero de 2020 de la Contadora General de Bogotá o  con otra norma que la que modifique  y/o actualice.</t>
  </si>
  <si>
    <t>Profesionales área de Gestión y Contador FDLSC</t>
  </si>
  <si>
    <t>Áreas de gestión/
Contador FDLSC</t>
  </si>
  <si>
    <t>Suministrar acta de recibo final de obra y acta de liquidación, tan pronto sea firmada por las partes.
El acta debe contener  por cada parque, vía o edificación, entre otros, la siguiente información:
 * Barrio
 * Dirección(si es por tramo: desde-hasta)
 * Código IDRD-parques-y CIV para vías (código identificación vial) 
 * Tipo de Intervención (Rehabilitación, Construcción, Conservación, Mantenimiento)
 * Valor total por cada parque, tramo de vía o construcción (edificaciones).</t>
  </si>
  <si>
    <t>Profesional  Contador Público Contratista y Auxiliares asignados al tramite de Cuentas</t>
  </si>
  <si>
    <t>Revelaciones de los estados financieros</t>
  </si>
  <si>
    <t>Quince primeros días del año, según cronograma de la DDC.</t>
  </si>
  <si>
    <r>
      <t>Profesional especializado 222-24 - Área de Gestión  Policiva Jurídica</t>
    </r>
    <r>
      <rPr>
        <b/>
        <sz val="9"/>
        <color indexed="8"/>
        <rFont val="Verdana"/>
        <family val="2"/>
      </rPr>
      <t>.</t>
    </r>
    <r>
      <rPr>
        <sz val="9"/>
        <color indexed="8"/>
        <rFont val="Verdana"/>
        <family val="2"/>
      </rPr>
      <t xml:space="preserve">
</t>
    </r>
  </si>
  <si>
    <r>
      <rPr>
        <b/>
        <sz val="9"/>
        <color indexed="8"/>
        <rFont val="Verdana"/>
        <family val="2"/>
      </rPr>
      <t>2.</t>
    </r>
    <r>
      <rPr>
        <sz val="9"/>
        <color indexed="8"/>
        <rFont val="Verdana"/>
        <family val="2"/>
      </rPr>
      <t xml:space="preserve"> Presentar la información requerida para el reporte del Boletín de Deudores Morosos del Estado, respecto de los expedientes que se encuentran en gestión de cobro persuasivo</t>
    </r>
  </si>
  <si>
    <r>
      <t>DEPURACION PERMANENTE
1.</t>
    </r>
    <r>
      <rPr>
        <sz val="9"/>
        <color indexed="8"/>
        <rFont val="Verdana"/>
        <family val="2"/>
      </rPr>
      <t xml:space="preserve">Elaborar la ficha técnica relacionada con los  bienes que den lugar a la aplicación de  la figura de depuración, para que se convoque el Comité de Inventarios y se tomen las decisiones a que haya lugar.
</t>
    </r>
    <r>
      <rPr>
        <b/>
        <sz val="9"/>
        <color indexed="8"/>
        <rFont val="Verdana"/>
        <family val="2"/>
      </rPr>
      <t>2,</t>
    </r>
    <r>
      <rPr>
        <sz val="9"/>
        <color indexed="8"/>
        <rFont val="Verdana"/>
        <family val="2"/>
      </rPr>
      <t xml:space="preserve"> Suministrar los soportes que permitan la depuración ordinaria de bienes.
</t>
    </r>
    <r>
      <rPr>
        <b/>
        <sz val="9"/>
        <color indexed="8"/>
        <rFont val="Verdana"/>
        <family val="2"/>
      </rPr>
      <t>3</t>
    </r>
    <r>
      <rPr>
        <sz val="9"/>
        <color indexed="8"/>
        <rFont val="Verdana"/>
        <family val="2"/>
      </rPr>
      <t xml:space="preserve">.Verificar la depreciación de los bienes muebles a inmuebles del Fondo
</t>
    </r>
    <r>
      <rPr>
        <b/>
        <sz val="9"/>
        <color indexed="8"/>
        <rFont val="Verdana"/>
        <family val="2"/>
      </rPr>
      <t xml:space="preserve">4. </t>
    </r>
    <r>
      <rPr>
        <sz val="9"/>
        <color indexed="8"/>
        <rFont val="Verdana"/>
        <family val="2"/>
      </rPr>
      <t>Realizar la confrontación de existencias reales del inventario de bienes, mediante la aplicación de pruebas selectivas a los bienes en servicio,  en bodega  y entregados a terceros con el fin de mantener actualizada la información.</t>
    </r>
  </si>
  <si>
    <r>
      <t>INFORME PARA REVELACIONES:</t>
    </r>
    <r>
      <rPr>
        <sz val="9"/>
        <color indexed="8"/>
        <rFont val="Verdana"/>
        <family val="2"/>
      </rPr>
      <t xml:space="preserve">
Apoyar con el diligenciamiento  de la guía para la elaboración de notas a los estados financieros de las entidades de gobierno distritales y de los entes Públicos Bogotá D,C de acuerdo con lo establecido en la carta circular No 79 de 2018 de la Dirección Distrital de Contabilidad de la SHD, o la que modifique.  y/o actualice. 
Informe del valor en libros y depreciación acumulada, incluyendo las pérdidas por deterioro del valor acumuladas, al principio y final del periodo contable. - Una conciliación entre los valores en libros al principio y al final del periodo contable, muestre por separado lo siguiente: adquisiciones, adiciones realizada, disposiciones, retiros sustituciones de componentes, inspecciones generales, reclasificaciones a otro tipo de activos, pérdidas de deterioro del valor reconocidas o revertidas, depreciación y otros cambios. - El efecto en los resultados  producto de la baja en cuentas de un elemento de propiedades, planta y equipo. - El cambio de la estimación de la vida útil. - El valor en los libros de las propiedades, planta y equipo cuya titularidad o derecho de dominio tiene alguna restricción  o de aquellas que estén garantizando el cumplimiento de pasivos. - La información de bienes que se hayan reconocido  como propiedades, planta y equipos o que se hayan retirado por la tenencia del control, independiente de la titularidad o derecho del dominio ( esta información esta relacionada con: la entidad de la cual se reciben o a la cual se entregan, el monto, la descripción, la cantidad y la duración del contrato, cuando a ello haya lugar). - El valor en libros de los elementos de propiedades, planta y equipo, que estén temporalmente fuera de servicio. - Las propiedades, planta y equipo, adquiridas en una transacción sin contraprestación. Las propiedades, planta y equipo, recibidas y entregadas en comodato.</t>
    </r>
  </si>
  <si>
    <r>
      <t xml:space="preserve">DEPURACION PERMANENTE
</t>
    </r>
    <r>
      <rPr>
        <sz val="9"/>
        <color indexed="8"/>
        <rFont val="Verdana"/>
        <family val="2"/>
      </rPr>
      <t>Realizar seguimiento a las diferentes partidas registradas mediante la conciliación</t>
    </r>
  </si>
  <si>
    <r>
      <t xml:space="preserve">INFORME PARA REVELACIONES
</t>
    </r>
    <r>
      <rPr>
        <sz val="9"/>
        <color indexed="8"/>
        <rFont val="Verdana"/>
        <family val="2"/>
      </rPr>
      <t>Diligenciar guía para la elaboración de notas a los estados financieros de las entidades de gobierno distritales y de los entes Públicos Bogotá D,C de acuerdo con lo establecido en la carta circular No 79 de 2018 de la Dirección Distrital de Contabilidad de la SHD, o la que modifique.  y/o actualice</t>
    </r>
    <r>
      <rPr>
        <b/>
        <sz val="9"/>
        <color indexed="8"/>
        <rFont val="Verdana"/>
        <family val="2"/>
      </rPr>
      <t xml:space="preserve">. </t>
    </r>
  </si>
  <si>
    <r>
      <t xml:space="preserve">PUNTOS DE CONTROL
</t>
    </r>
    <r>
      <rPr>
        <sz val="9"/>
        <color indexed="8"/>
        <rFont val="Verdana"/>
        <family val="2"/>
      </rPr>
      <t>Elaborar conciliación saldo LIMAY vs. Reporte aplicativo SIPROJ</t>
    </r>
  </si>
  <si>
    <r>
      <rPr>
        <b/>
        <sz val="9"/>
        <color indexed="8"/>
        <rFont val="Verdana"/>
        <family val="2"/>
      </rPr>
      <t>Mensual:</t>
    </r>
    <r>
      <rPr>
        <sz val="9"/>
        <color indexed="8"/>
        <rFont val="Verdana"/>
        <family val="2"/>
      </rPr>
      <t xml:space="preserve"> dentro del mes siguiente.
</t>
    </r>
    <r>
      <rPr>
        <b/>
        <sz val="9"/>
        <color indexed="8"/>
        <rFont val="Verdana"/>
        <family val="2"/>
      </rPr>
      <t>Trimestral</t>
    </r>
    <r>
      <rPr>
        <sz val="9"/>
        <color indexed="8"/>
        <rFont val="Verdana"/>
        <family val="2"/>
      </rPr>
      <t xml:space="preserve">(abril-julio, octubre) dentro de los 12 primeros Días calendario.
</t>
    </r>
    <r>
      <rPr>
        <b/>
        <sz val="9"/>
        <color indexed="8"/>
        <rFont val="Verdana"/>
        <family val="2"/>
      </rPr>
      <t>Anual:</t>
    </r>
    <r>
      <rPr>
        <sz val="9"/>
        <color indexed="8"/>
        <rFont val="Verdana"/>
        <family val="2"/>
      </rPr>
      <t xml:space="preserve">
Según cronograma de la DDC.</t>
    </r>
  </si>
  <si>
    <r>
      <t xml:space="preserve">PUNTOS DE CONTROL:
</t>
    </r>
    <r>
      <rPr>
        <sz val="9"/>
        <color indexed="8"/>
        <rFont val="Verdana"/>
        <family val="2"/>
      </rPr>
      <t>Revisar que no se presenten saldos con naturaleza contraria, verificación en la pagina WEB de la alcaldía la publicación de los estados financieros</t>
    </r>
  </si>
  <si>
    <t>Contador.
Profesional especializado 222-24 área de Gestión Policiva Jurídica.</t>
  </si>
  <si>
    <t>•Profesional especializado 222-24 área de Gestión Policiva Jurídica.
•Profesional (es) gestión cobro persuasivo
•Contador FDLSC</t>
  </si>
  <si>
    <t xml:space="preserve"> - Interventores de    Obra 
 - Apoyo a Supervisión
 - Contabilidad -</t>
  </si>
  <si>
    <r>
      <rPr>
        <b/>
        <sz val="9"/>
        <color indexed="8"/>
        <rFont val="Verdana"/>
        <family val="2"/>
      </rPr>
      <t>1</t>
    </r>
    <r>
      <rPr>
        <sz val="9"/>
        <color indexed="8"/>
        <rFont val="Verdana"/>
        <family val="2"/>
      </rPr>
      <t>. Entregar en forma  mensual, una relación con las novedades  y saldos de actos administrativos que dejen en firme o modifiquen el primero, clasificada  según la etapa del proceso así:
• Multas que no se encuentran en firme
• En cobro persuasivo 
• En Cobro Coactivo: 
El formato o relación mensual debe contener como mínimo la siguiente información:
• Número expediente
• Número resolución
• Fecha liquidación de la multa (ejecutoria)
• Fecha revocatoria, traslado o depuración
• Clase de sanción (código de Policía, contravención urbana,requsitos establecimientos)
• Nombre del Infractor
• C.C. o NIT 
• Valor inicial de la multa
• Saldo después de novedades del mes
• Observaciones
• Valor estimado de deterioro(en los casos que aplique)</t>
    </r>
  </si>
  <si>
    <r>
      <rPr>
        <b/>
        <sz val="9"/>
        <color indexed="8"/>
        <rFont val="Verdana"/>
        <family val="2"/>
      </rPr>
      <t>3.</t>
    </r>
    <r>
      <rPr>
        <sz val="9"/>
        <color indexed="8"/>
        <rFont val="Verdana"/>
        <family val="2"/>
      </rPr>
      <t xml:space="preserve"> Entregar al contador copia de los actos administrativos en firme mediante los cuales se impongan y/o modifiquen multas  a los contratistas por incumplimiento en obligaciones contractuales. </t>
    </r>
  </si>
  <si>
    <t>* Abogado (a) del FDLSC</t>
  </si>
  <si>
    <t>Abogado (a) del FDLSC</t>
  </si>
  <si>
    <t>Permanente.
Mínimo una vez al año,
31 de diciembre de 2022</t>
  </si>
  <si>
    <r>
      <t>DEPURACION PERMANENTE
1.</t>
    </r>
    <r>
      <rPr>
        <sz val="9"/>
        <color indexed="8"/>
        <rFont val="Verdana"/>
        <family val="2"/>
      </rPr>
      <t xml:space="preserve">Reportar el listado de expedientes que den lugar a la aplicación de  la figura de depuración, para que se convoque el Comité de Sostenibilidad Contable y se tomen las decisiones a que haya lugar.
</t>
    </r>
    <r>
      <rPr>
        <b/>
        <sz val="9"/>
        <color indexed="8"/>
        <rFont val="Verdana"/>
        <family val="2"/>
      </rPr>
      <t>2.</t>
    </r>
    <r>
      <rPr>
        <sz val="9"/>
        <color indexed="8"/>
        <rFont val="Verdana"/>
        <family val="2"/>
      </rPr>
      <t xml:space="preserve"> Suministrar los soportes que permitan la depuración ordinaria .
</t>
    </r>
    <r>
      <rPr>
        <b/>
        <sz val="9"/>
        <color indexed="8"/>
        <rFont val="Verdana"/>
        <family val="2"/>
      </rPr>
      <t>3.</t>
    </r>
    <r>
      <rPr>
        <sz val="9"/>
        <color indexed="8"/>
        <rFont val="Verdana"/>
        <family val="2"/>
      </rPr>
      <t>Realizar seguimiento a los expedientes que reporta la oficina de Ejecuciones Fiscales de la Secretaria de Hacienda Distrital  a través del aplicativo -SAP-, en especial a los que se registran en DEPURACION y a los títulos que sean devueltos.</t>
    </r>
  </si>
  <si>
    <t>Mínimo una vez al año.
10 de enero 2023.</t>
  </si>
  <si>
    <r>
      <t xml:space="preserve">INFORME PARA REVELACIONES:
</t>
    </r>
    <r>
      <rPr>
        <sz val="9"/>
        <color indexed="8"/>
        <rFont val="Verdana"/>
        <family val="2"/>
      </rPr>
      <t xml:space="preserve">Presentar informe ejecutivo indicando si existe evidencia objetiva del deterioro en el valor de las multas, consecuencia del incumplimiento de pagos y/o por expedientes que han terminado etapa de cobro persuasivo pero que aun no han sido remitidas y aceptadas para iniciar el proceso de cobro coactivo, incluyendo los factores que la entidad  haya considerado para determinar su deterioro.
Apoyar con el diligenciamiento  de la guía para la elaboración de notas a los estados financieros de las entidades de gobierno distritales y de los entes Públicos Bogotá D,C de acuerdo con lo establecido en la carta circular No 79 de 2018 de la Dirección Distrital de Contabilidad de la SHD, o la que modifique y/o actualice, y con el Decreto 289 de 2021  "Por medio del cual se establece el Reglamento Interno del Recaudo de Cartera en el Distrito Capital"
</t>
    </r>
  </si>
  <si>
    <r>
      <rPr>
        <b/>
        <sz val="9"/>
        <rFont val="Verdana"/>
        <family val="2"/>
      </rPr>
      <t>Suministrar temporalmente:</t>
    </r>
    <r>
      <rPr>
        <sz val="9"/>
        <rFont val="Verdana"/>
        <family val="2"/>
      </rPr>
      <t xml:space="preserve">
</t>
    </r>
    <r>
      <rPr>
        <b/>
        <sz val="9"/>
        <rFont val="Verdana"/>
        <family val="2"/>
      </rPr>
      <t>1)</t>
    </r>
    <r>
      <rPr>
        <sz val="9"/>
        <rFont val="Verdana"/>
        <family val="2"/>
      </rPr>
      <t xml:space="preserve">  consecutivo de  ingresos al almacén  con la factura o documento equivalente cuando se requiera,   relacionando uno a uno los bienes.  El ingreso debe estar  firmado por el responsable de almacén.
</t>
    </r>
    <r>
      <rPr>
        <b/>
        <sz val="9"/>
        <rFont val="Verdana"/>
        <family val="2"/>
      </rPr>
      <t>2)</t>
    </r>
    <r>
      <rPr>
        <sz val="9"/>
        <rFont val="Verdana"/>
        <family val="2"/>
      </rPr>
      <t xml:space="preserve"> el consecutivo de egresos de almacén, con los documentos que soportan cada transacción cuando se requieran. Los egresos de almacén deben contener la firma de quien entrega y recibe.
</t>
    </r>
  </si>
  <si>
    <r>
      <t xml:space="preserve">Permanente
</t>
    </r>
    <r>
      <rPr>
        <b/>
        <sz val="9"/>
        <color indexed="8"/>
        <rFont val="Verdana"/>
        <family val="2"/>
      </rPr>
      <t>Mínimo una vez al año,</t>
    </r>
    <r>
      <rPr>
        <sz val="9"/>
        <color indexed="8"/>
        <rFont val="Verdana"/>
        <family val="2"/>
      </rPr>
      <t xml:space="preserve">
31 de diciembre de 2022</t>
    </r>
  </si>
  <si>
    <r>
      <t xml:space="preserve">PUNTOS DE CONTROL
</t>
    </r>
    <r>
      <rPr>
        <sz val="9"/>
        <color indexed="8"/>
        <rFont val="Verdana"/>
        <family val="2"/>
      </rPr>
      <t xml:space="preserve">Generar la conciliación automática de almacén, verificando que no se presenten saldos contrarios a su naturaleza, ni diferencias en el valor de los saldos reportados independientemente por las áreas de almacén y contabilidad.
Firmar y archivar conciliación.
La conciliación se soporta con el resumen de ingresos y egresos de almacén según reporte de los módulos  SAE-SAI",  Movimientos mes (Entrada y Salidas). </t>
    </r>
  </si>
  <si>
    <r>
      <rPr>
        <b/>
        <sz val="9"/>
        <rFont val="Verdana"/>
        <family val="2"/>
      </rPr>
      <t>Mínimo una vez al año.</t>
    </r>
    <r>
      <rPr>
        <sz val="9"/>
        <rFont val="Verdana"/>
        <family val="2"/>
      </rPr>
      <t xml:space="preserve">
Para cierre la fecha limite será el 10 de enero 2023</t>
    </r>
  </si>
  <si>
    <t xml:space="preserve"> - Interventores de Obra 
 - Apoyo a Supervisión
-Contabilidad</t>
  </si>
  <si>
    <r>
      <t>DEPURACION PERMANENTE:
1</t>
    </r>
    <r>
      <rPr>
        <sz val="9"/>
        <color indexed="8"/>
        <rFont val="Verdana"/>
        <family val="2"/>
      </rPr>
      <t xml:space="preserve">. Elaborar la ficha técnica relacionada con los  bienes que den lugar a la aplicación de  la figura de depuración extraordinaria, para que se convoque el Comité de Sostenibilidad Contable y se tomen las decisiones a que haya lugar.
</t>
    </r>
    <r>
      <rPr>
        <b/>
        <sz val="9"/>
        <color indexed="8"/>
        <rFont val="Verdana"/>
        <family val="2"/>
      </rPr>
      <t>2</t>
    </r>
    <r>
      <rPr>
        <sz val="9"/>
        <color indexed="8"/>
        <rFont val="Verdana"/>
        <family val="2"/>
      </rPr>
      <t>. Suministrar los soportes que permitan la depuración ordinaria de bienes de uso publico .</t>
    </r>
  </si>
  <si>
    <r>
      <t xml:space="preserve">PUNTOS DE CONTROL
</t>
    </r>
    <r>
      <rPr>
        <sz val="9"/>
        <color indexed="8"/>
        <rFont val="Verdana"/>
        <family val="2"/>
      </rPr>
      <t>Conciliar con el área de infraestructura el saldo de la cuenta de bienes De Uso Publico en construcción,(vías, parques).</t>
    </r>
  </si>
  <si>
    <r>
      <t xml:space="preserve">DEPURACION PERMANENTE:
1. </t>
    </r>
    <r>
      <rPr>
        <sz val="9"/>
        <color indexed="8"/>
        <rFont val="Verdana"/>
        <family val="2"/>
      </rPr>
      <t>Elaborar la ficha técnica relacionada con los anticipos que den lugar a la aplicación de  la figura de depuración extraordinaria, para que se convoque el Comité de Sostenibilidad Contable y se tomen las decisiones a que haya lugar.
2. Suministrar los soportes que permitan la depuración ordinaria de anticipos</t>
    </r>
  </si>
  <si>
    <r>
      <t xml:space="preserve">PUNTOS DE CONTROL
</t>
    </r>
    <r>
      <rPr>
        <sz val="9"/>
        <color indexed="8"/>
        <rFont val="Verdana"/>
        <family val="2"/>
      </rPr>
      <t xml:space="preserve">Verificar que el registro en la cuenta 1906 se efectúe únicamente con la orden de pago en la fecha que el contratista reciba el anticipo.
Realizar conciliación de los anticipos entregados y la amortización aplicada en cada caso - Formato de autocontrol establecido por el FDLSC
</t>
    </r>
  </si>
  <si>
    <r>
      <rPr>
        <b/>
        <sz val="9"/>
        <color indexed="8"/>
        <rFont val="Verdana"/>
        <family val="2"/>
      </rPr>
      <t>DEPURACION PERMANENTE</t>
    </r>
    <r>
      <rPr>
        <sz val="9"/>
        <color indexed="8"/>
        <rFont val="Verdana"/>
        <family val="2"/>
      </rPr>
      <t xml:space="preserve">
Revisar las ordenes de pagos en reporte del aplicativo BOGDATA para registro de causación y pago, así mismo conciliar cruzar pagos con el informe de la disponibilidad de tesorería entregado por SHD, antes de realizar la contabilización</t>
    </r>
  </si>
  <si>
    <t>SHD - Presupuesto y Contabilidad FDLSC</t>
  </si>
  <si>
    <t>Secretaría Jurídica Distrital y contador</t>
  </si>
  <si>
    <t>Secretaría Jurídica Distrital (SIPROJ) y contador</t>
  </si>
  <si>
    <t>Anual: 
15 primeros días de enero 2023</t>
  </si>
  <si>
    <t>Ingresos</t>
  </si>
  <si>
    <t>Registrar en el aplicativo LIMAY los ingresos relacionados en el reporte BOGDATA ZTRM_006</t>
  </si>
  <si>
    <r>
      <t xml:space="preserve">PUNTO DE CONTROL:
</t>
    </r>
    <r>
      <rPr>
        <sz val="9"/>
        <color indexed="8"/>
        <rFont val="Verdana"/>
        <family val="2"/>
      </rPr>
      <t>Revisar y conciliar con el reporte remitido por la SDH/DDT 
Realizar la conciliación Disponibilidad de Tesorería</t>
    </r>
  </si>
  <si>
    <t>Contador
Presupuesto
SHD</t>
  </si>
  <si>
    <r>
      <t xml:space="preserve">PUNTOS DE CONTROL
</t>
    </r>
    <r>
      <rPr>
        <sz val="9"/>
        <color indexed="8"/>
        <rFont val="Verdana"/>
        <family val="2"/>
      </rPr>
      <t>Elaborar conciliación entre el valor de pagos Limay y  valor de pagos en planilla de SHD- Conciliación Disponibilidad de Tesorería</t>
    </r>
  </si>
  <si>
    <t>Realizar cierre mensual, elaboración y presentación Estado de Situación Financiera y de Resultados, reportar cierre trimestral y anual a la SHD/DDC.</t>
  </si>
  <si>
    <t>Oficina de Prensa Contabilidad</t>
  </si>
  <si>
    <t>No. expedientes depurados/ No. expedientes a depurar</t>
  </si>
  <si>
    <t>Profesional especializado 222-24 área de Gestión  Policiva Jurídica.</t>
  </si>
  <si>
    <r>
      <t xml:space="preserve">PUNTOS DE CONTROL
</t>
    </r>
    <r>
      <rPr>
        <sz val="9"/>
        <color indexed="8"/>
        <rFont val="Verdana"/>
        <family val="2"/>
      </rPr>
      <t xml:space="preserve">Conciliación entre la base de datos área de gestión VS auxiliar LIMAY </t>
    </r>
    <r>
      <rPr>
        <b/>
        <sz val="9"/>
        <color indexed="8"/>
        <rFont val="Verdana"/>
        <family val="2"/>
      </rPr>
      <t xml:space="preserve">
</t>
    </r>
    <r>
      <rPr>
        <sz val="9"/>
        <color indexed="8"/>
        <rFont val="Verdana"/>
        <family val="2"/>
      </rPr>
      <t>Conciliación libro auxiliar LIMAY procesos en cobro coactivo vs reporte SAP</t>
    </r>
  </si>
  <si>
    <t>Número de informes presentados/
Total informes de la vigencia</t>
  </si>
  <si>
    <t>Número Depreciaciones generadas /
Número de Meses de la vigencia</t>
  </si>
  <si>
    <t>No. elementos depurados/ No. elementos por depurar</t>
  </si>
  <si>
    <t>Número de conciliaciones realizadas / Número de conciliaciones en la vigencia</t>
  </si>
  <si>
    <t>Número actas parciales de obras reportadas / número de actas de obras parciales suscritas</t>
  </si>
  <si>
    <t>Número contratos de obras liquidados  reportados / Número de liquidaciones de obras suscritas</t>
  </si>
  <si>
    <t>Por lo menos una vez al año</t>
  </si>
  <si>
    <t>Número de  amortizaciones registradas / Número total amortizaciones en la vigencia</t>
  </si>
  <si>
    <t>Número de anticipos registrados en  Limay / Número de anticipos reportados por interventoría y/o apoyo a la supervisión</t>
  </si>
  <si>
    <t>Número de conciliaciones elaboradas / Número de conciliaciones en la vigencia</t>
  </si>
  <si>
    <t>No. de Cuentas causadas / No. De Cuentas aprobadas para trámite de Pago.</t>
  </si>
  <si>
    <t>Número De pagos  registrados / Número de pagos elaborados</t>
  </si>
  <si>
    <t>Registrar  las demandas que se imponen en contra de la Alcaldía y las novedades que surjan en cada una de ellas, según reporte del aplicativo SIPROJ.</t>
  </si>
  <si>
    <t>Número de procesos judiciales registrados / Número de procesos judiciales en SIPROJ</t>
  </si>
  <si>
    <t>Número de recaudos registrados / Número de recaudos reportados por SHD</t>
  </si>
  <si>
    <t>Número de Estados Contables certificados / Número de Estados contables en la vigencia</t>
  </si>
  <si>
    <t>Generar doce Estados de Situación Financiera y de Resultados.</t>
  </si>
  <si>
    <t>Garantizar la calidad, eficacia y oportunidad de la información contable del FONDO DE DESARROLLO LOCAL DE SAN CRISTOBAL - FDLSC</t>
  </si>
  <si>
    <t>Objetivos Específicos</t>
  </si>
  <si>
    <t>Semestral:
2do día hábil del mes de junio
2do día hábil del mes de diciembre</t>
  </si>
  <si>
    <t>Relación detallada de las inversiones y avances de obra de los COP y sus interventorías en la cual se incluya: No. del contrato en ejecución, nombre del tercero e identificación del tercero, valor ejecutado a la fecha de corte, así como la destinación de la inversión (construcción, rehabilitación, conservación, mantenimiento) y novedades de ejecución.</t>
  </si>
  <si>
    <t xml:space="preserve">Realizar la revisión documental y verificación del cumplimiento de requisitos formales y contractuales para efectuar la causación en formato Excel de las Cuentas por Pagar recibidas a través de correo electrónico correspondientes a Contratistas y Proveedores autorizadas por el Alcalde Local  para su pago, las cuales deben contener cuando mínimo la siguiente documentación soporte: 
* Acta de inicio (para primer pago) 
* Certificación de cumplimiento firmada por supervisor y apoyo al la supervisión, si aplica.                                                  
* Informe de actividades del periodo objeto de cobro firmado por el contratista o proveedor, supervisor y apoyo si aplica.
* Certificaciones de Calidad Tributaria del Contratista y de Deducciones.
* Copia del pago de aportes de Seguridad Social Integral.
* Factura de Venta, factura electrónica o documento equivalente para proveedores con el cumplimiento de las formalidades legales establecidas en Art 617 del E.T y resolución de facturación vigente.                                                                                                                                * Certificación expedida por Revisor Fiscal o Representante Legal de la sociedad que acredite el pago de los aportes a Seguridad Social Integral de los últimos seis meses, para personas jurídicas.          
* Remitir mediante correo electrónico al profesional de presupuesto las cuentas que cumplen los requisitos para pago.
* Realizar el registro contable en el aplicativo LIMAY de las obligaciones que cumplen con los requisitos para tramite de pago y realizar el registro del pago. </t>
  </si>
  <si>
    <t>Área de Gestión responsable de verificar el cumplimiento del objeto del contrato y formalidades previas para su pago  / Área de Gestión del Desarrollo Local, responsable de presupuesto y contador</t>
  </si>
  <si>
    <t>JUAN CARLOS TRIANA RUBIANO</t>
  </si>
  <si>
    <t>ALCALDE LOCAL DE SAN CRISTÓBAL</t>
  </si>
  <si>
    <t>DESCRIPCIÓN INDICADOR</t>
  </si>
  <si>
    <t>INDICADOR</t>
  </si>
  <si>
    <r>
      <rPr>
        <b/>
        <sz val="9"/>
        <color indexed="8"/>
        <rFont val="Verdana"/>
        <family val="2"/>
      </rPr>
      <t>1</t>
    </r>
    <r>
      <rPr>
        <sz val="9"/>
        <color indexed="8"/>
        <rFont val="Verdana"/>
        <family val="2"/>
      </rPr>
      <t>. Entregar en forma mensual, una relación con las novedades  y saldos de actos administrativos que dejen en firme o modifiquen el primero.</t>
    </r>
  </si>
  <si>
    <t>Corte:</t>
  </si>
  <si>
    <t>Número de informes presentados /
Total informes de la vigencia</t>
  </si>
  <si>
    <r>
      <t>DEPURACION PERMANENTE
1.</t>
    </r>
    <r>
      <rPr>
        <sz val="9"/>
        <color indexed="8"/>
        <rFont val="Verdana"/>
        <family val="2"/>
      </rPr>
      <t>Reportar el listado de expedientes que den lugar a la aplicación de  la figura de depuración. Suministrar los soportes que permitan la depuración ordinaria .</t>
    </r>
  </si>
  <si>
    <t>Entregar el cierre mensual generado por el aplicativo SI CAPITAL para los módulos SAE,SAI, previa conciliación de los saldo entre el documento de cierre y el Kardex de almacén y listado detallado de la cuenta de inventario y de bienes propiedad, planta y equipo.</t>
  </si>
  <si>
    <t>Número de informes presentados / Total informes de la vigencia</t>
  </si>
  <si>
    <t>Número Depreciaciones generadas / Número de Meses de la vigencia</t>
  </si>
  <si>
    <t>Número de informes presentados/ Total informes de la vigencia</t>
  </si>
  <si>
    <r>
      <t xml:space="preserve">DEPURACION PERMANENTE
</t>
    </r>
    <r>
      <rPr>
        <sz val="9"/>
        <color indexed="8"/>
        <rFont val="Verdana"/>
        <family val="2"/>
      </rPr>
      <t>Elaborar la ficha técnica relacionada con los  bienes que den lugar a la aplicación de  la figura de depuración, para que se convoque el Comité de Inventarios y se tomen las decisiones a que haya lugar. Suministrar los soportes que permitan la depuración ordinaria de bienes.</t>
    </r>
  </si>
  <si>
    <r>
      <t xml:space="preserve">PUNTOS DE CONTROL
</t>
    </r>
    <r>
      <rPr>
        <sz val="9"/>
        <color indexed="8"/>
        <rFont val="Verdana"/>
        <family val="2"/>
      </rPr>
      <t>Generar la conciliación automática de almacén, verificando que no se presenten saldos contrarios a su naturaleza, ni diferencias en el valor de los saldos reportados independientemente por las áreas de almacén y contabilidad.
Firmar y archivar conciliación.</t>
    </r>
  </si>
  <si>
    <t>Relación detallada de las inversiones y avances de obra de los COP y sus interventorías en ejecución.</t>
  </si>
  <si>
    <t>Suministrar acta de recibo final de obra y acta de liquidación, tan pronto sea firmada por las partes.</t>
  </si>
  <si>
    <t>Registrar manualmente la amortización de gastos pagados por anticipado.</t>
  </si>
  <si>
    <r>
      <t xml:space="preserve">PUNTOS DE CONTROL
</t>
    </r>
    <r>
      <rPr>
        <sz val="9"/>
        <color indexed="8"/>
        <rFont val="Verdana"/>
        <family val="2"/>
      </rPr>
      <t>Realizar conciliación de los anticipos entregados y la amortización aplicada en cada caso - Formato de autocontrol establecido por el FDLSC</t>
    </r>
  </si>
  <si>
    <t>Realizar la revisión documental y verificación del cumplimiento de requisitos formales y contractuales para efectuar la causación en formato Excel de las Cuentas por Pagar recibidas a través de correo electrónico correspondientes a Contratistas y Proveedores autorizadas por el Alcalde Local  para su pago.</t>
  </si>
  <si>
    <t>Recursos entregados en  Administración</t>
  </si>
  <si>
    <t>Cada vez que se requiera
(Para el cierre de vigencia, la fecha limite será el 20 de diciembre de 2022)</t>
  </si>
  <si>
    <t>Por lo menos una vez al año 
(Para el cierre de vigencia, la fecha limite será el 20 de diciembre de 2022)</t>
  </si>
  <si>
    <t>De acuerdo a obligación contractual</t>
  </si>
  <si>
    <t>Supervisores y/o apoyos a la supervisión</t>
  </si>
  <si>
    <t>Número de contratos con informe de ejecución / Número de contrato con recursos en administración</t>
  </si>
  <si>
    <t xml:space="preserve">Suministrar oportunamente dentro de la vigencia los informes de ejecución financiera de los recursos entregados en administración a entidades distritales, nacionales y/o a organismos internacionales. Esta información debe ser entregada oportunamente mediante memorando suscrito por la supervisión y apoyo a la supervisión, sí aplica. </t>
  </si>
  <si>
    <t>Número de conciliaciones elaboradas / Número de convenios suscritos con Rec. en Admón.</t>
  </si>
  <si>
    <r>
      <t xml:space="preserve">PUNTOS DE CONTROL
</t>
    </r>
    <r>
      <rPr>
        <sz val="9"/>
        <rFont val="Verdana"/>
        <family val="2"/>
      </rPr>
      <t>Realizar conciliación de las operaciones recíprocas con las  entidades de derecho público de orden nacional y/o distrital con quienes se tienen convenios interadministrativos con recursos en administración entregados por el FDLSC
Realizar los registros contables del avance de ejecución financiera de los recursos entregados en administración.</t>
    </r>
  </si>
  <si>
    <t>8 Públicos y 2 internacionales</t>
  </si>
  <si>
    <r>
      <t xml:space="preserve">PUNTOS DE CONTROL
</t>
    </r>
    <r>
      <rPr>
        <sz val="9"/>
        <rFont val="Verdana"/>
        <family val="2"/>
      </rPr>
      <t>Realizar conciliación de las operaciones recíprocas con las  entidades de derecho público de orden nacional y/o distrital con quienes se tienen convenios interadministrativos con recursos en administración entregados por el FDLSC.</t>
    </r>
  </si>
  <si>
    <r>
      <t xml:space="preserve">DEPURACION PERMANENTE:
1. </t>
    </r>
    <r>
      <rPr>
        <sz val="9"/>
        <rFont val="Verdana"/>
        <family val="2"/>
      </rPr>
      <t>Elaborar la ficha técnica relacionada con los recursos en administración que den lugar a la aplicación de  la figura de depuración extraordinaria, para que se convoque el Comité de Sostenibilidad Contable y se tomen las decisiones a que haya lugar.
2. Suministrar los soportes que permitan la depuración ordinaria de recursos en administración.</t>
    </r>
  </si>
  <si>
    <t xml:space="preserve">Suministrar el informe de inversión del anticipo en el formato establecido por el FDLSC, acompañado de la factura, el recibo a satisfacción certificado por el interventor y/o supervisor del contrato y el recibo de caja mediante el cual se efectuó consignación de los rendimientos financieros en la cuenta dispuesta por la Dirección Distrital de Tesorería. Esta información debe estar archivada en el expediente de cada contrato.  </t>
  </si>
  <si>
    <t xml:space="preserve">Suministrar el informe de inversión del anticipo en el formato establecido por el FDLSC. Esta información debe estar archivada en el expediente de cada contrato.  </t>
  </si>
  <si>
    <r>
      <t xml:space="preserve">Plan de Sostenibilidad Contable
</t>
    </r>
    <r>
      <rPr>
        <b/>
        <sz val="20"/>
        <rFont val="Calibri"/>
        <family val="2"/>
      </rPr>
      <t>Vigencia 2023</t>
    </r>
  </si>
  <si>
    <t>LYNDA BLAIR RAMIREZ ESCAMILLA</t>
  </si>
  <si>
    <t xml:space="preserve">CONTADORA (E)DE SAN CRISTÓBAL </t>
  </si>
  <si>
    <t>SEGUIMIENTO CUMPLIMIENTO PLAN SOSTENIBILIDAD CONTABLE
VIGENCIA 2023</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</si>
</sst>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s>
  <fonts count="54">
    <font>
      <sz val="11"/>
      <color theme="1"/>
      <name val="Calibri"/>
      <family val="2"/>
    </font>
    <font>
      <sz val="11"/>
      <color indexed="8"/>
      <name val="Calibri"/>
      <family val="2"/>
    </font>
    <font>
      <sz val="9"/>
      <color indexed="8"/>
      <name val="Verdana"/>
      <family val="2"/>
    </font>
    <font>
      <b/>
      <sz val="9"/>
      <name val="Verdana"/>
      <family val="2"/>
    </font>
    <font>
      <b/>
      <sz val="9"/>
      <color indexed="8"/>
      <name val="Verdana"/>
      <family val="2"/>
    </font>
    <font>
      <sz val="9"/>
      <name val="Verdana"/>
      <family val="2"/>
    </font>
    <font>
      <b/>
      <sz val="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Verdana"/>
      <family val="2"/>
    </font>
    <font>
      <b/>
      <sz val="8"/>
      <color indexed="8"/>
      <name val="Verdana"/>
      <family val="2"/>
    </font>
    <font>
      <b/>
      <sz val="24"/>
      <name val="Calibri"/>
      <family val="2"/>
    </font>
    <font>
      <b/>
      <u val="single"/>
      <sz val="16"/>
      <color indexed="8"/>
      <name val="Calibri"/>
      <family val="2"/>
    </font>
    <font>
      <b/>
      <u val="single"/>
      <sz val="12"/>
      <color indexed="8"/>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Verdana"/>
      <family val="2"/>
    </font>
    <font>
      <b/>
      <sz val="8"/>
      <color theme="1"/>
      <name val="Verdana"/>
      <family val="2"/>
    </font>
    <font>
      <sz val="9"/>
      <color theme="1"/>
      <name val="Verdana"/>
      <family val="2"/>
    </font>
    <font>
      <b/>
      <sz val="9"/>
      <color theme="1"/>
      <name val="Verdana"/>
      <family val="2"/>
    </font>
    <font>
      <b/>
      <u val="single"/>
      <sz val="12"/>
      <color theme="1"/>
      <name val="Calibri"/>
      <family val="2"/>
    </font>
    <font>
      <b/>
      <u val="single"/>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medium"/>
      <bottom style="thin"/>
    </border>
    <border>
      <left>
        <color indexed="63"/>
      </left>
      <right style="thin"/>
      <top style="thin"/>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142">
    <xf numFmtId="0" fontId="0" fillId="0" borderId="0" xfId="0" applyFont="1" applyAlignment="1">
      <alignment/>
    </xf>
    <xf numFmtId="0" fontId="48" fillId="0" borderId="0" xfId="0" applyFont="1" applyFill="1" applyAlignment="1">
      <alignment/>
    </xf>
    <xf numFmtId="0" fontId="48" fillId="0" borderId="0" xfId="0" applyFont="1" applyFill="1" applyAlignment="1">
      <alignment wrapText="1"/>
    </xf>
    <xf numFmtId="0" fontId="48" fillId="0" borderId="0" xfId="0" applyFont="1" applyFill="1" applyAlignment="1">
      <alignment horizontal="center"/>
    </xf>
    <xf numFmtId="0" fontId="48" fillId="0" borderId="0" xfId="0" applyFont="1" applyFill="1" applyAlignment="1">
      <alignment/>
    </xf>
    <xf numFmtId="0" fontId="49" fillId="0" borderId="10" xfId="0" applyFont="1" applyFill="1" applyBorder="1" applyAlignment="1">
      <alignment horizontal="center" vertical="top" wrapText="1"/>
    </xf>
    <xf numFmtId="10" fontId="48" fillId="0" borderId="0" xfId="0" applyNumberFormat="1" applyFont="1" applyFill="1" applyAlignment="1">
      <alignment/>
    </xf>
    <xf numFmtId="0" fontId="49" fillId="0" borderId="0" xfId="0" applyFont="1" applyFill="1" applyAlignment="1">
      <alignment horizontal="center" vertical="center" wrapText="1"/>
    </xf>
    <xf numFmtId="0" fontId="50" fillId="0" borderId="0" xfId="0" applyFont="1" applyFill="1" applyAlignment="1">
      <alignment horizontal="center" vertical="top" wrapText="1"/>
    </xf>
    <xf numFmtId="0" fontId="50" fillId="0" borderId="0" xfId="0" applyFont="1" applyFill="1" applyAlignment="1">
      <alignment horizontal="justify" vertical="top" wrapText="1"/>
    </xf>
    <xf numFmtId="0" fontId="51" fillId="0" borderId="0" xfId="0" applyFont="1" applyFill="1" applyAlignment="1">
      <alignment horizontal="center"/>
    </xf>
    <xf numFmtId="0" fontId="50" fillId="0" borderId="0" xfId="0" applyFont="1" applyFill="1" applyAlignment="1">
      <alignment wrapText="1"/>
    </xf>
    <xf numFmtId="0" fontId="50" fillId="0" borderId="11" xfId="0" applyFont="1" applyFill="1" applyBorder="1" applyAlignment="1">
      <alignment wrapText="1"/>
    </xf>
    <xf numFmtId="0" fontId="3" fillId="0" borderId="12" xfId="0" applyFont="1" applyFill="1" applyBorder="1" applyAlignment="1">
      <alignment wrapText="1"/>
    </xf>
    <xf numFmtId="0" fontId="50" fillId="0" borderId="0" xfId="0" applyFont="1" applyFill="1" applyAlignment="1">
      <alignment/>
    </xf>
    <xf numFmtId="0" fontId="3" fillId="0" borderId="11" xfId="0" applyFont="1" applyFill="1" applyBorder="1" applyAlignment="1">
      <alignment wrapText="1"/>
    </xf>
    <xf numFmtId="0" fontId="3" fillId="0" borderId="12" xfId="0" applyFont="1" applyFill="1" applyBorder="1" applyAlignment="1">
      <alignment horizontal="center" wrapText="1"/>
    </xf>
    <xf numFmtId="0" fontId="3" fillId="0" borderId="10" xfId="0" applyFont="1" applyFill="1" applyBorder="1" applyAlignment="1">
      <alignment horizontal="center" wrapText="1"/>
    </xf>
    <xf numFmtId="0" fontId="3" fillId="0" borderId="10" xfId="0" applyFont="1" applyFill="1" applyBorder="1" applyAlignment="1">
      <alignment horizontal="center"/>
    </xf>
    <xf numFmtId="0" fontId="50" fillId="0" borderId="10" xfId="0" applyFont="1" applyFill="1" applyBorder="1" applyAlignment="1">
      <alignment horizontal="center" vertical="center" wrapText="1"/>
    </xf>
    <xf numFmtId="0" fontId="50" fillId="0" borderId="10" xfId="0" applyFont="1" applyFill="1" applyBorder="1" applyAlignment="1">
      <alignment horizontal="center" vertical="center"/>
    </xf>
    <xf numFmtId="0" fontId="50" fillId="0" borderId="0" xfId="0" applyFont="1" applyFill="1" applyAlignment="1">
      <alignment horizontal="center"/>
    </xf>
    <xf numFmtId="0" fontId="3" fillId="0" borderId="13" xfId="0" applyFont="1" applyFill="1" applyBorder="1" applyAlignment="1">
      <alignment horizontal="center" wrapText="1"/>
    </xf>
    <xf numFmtId="0" fontId="3" fillId="0" borderId="13" xfId="0" applyFont="1" applyFill="1" applyBorder="1" applyAlignment="1">
      <alignment horizontal="center"/>
    </xf>
    <xf numFmtId="0" fontId="50" fillId="0" borderId="10" xfId="0" applyFont="1" applyFill="1" applyBorder="1" applyAlignment="1">
      <alignment vertical="top" wrapText="1"/>
    </xf>
    <xf numFmtId="0" fontId="50" fillId="0" borderId="14" xfId="0" applyFont="1" applyFill="1" applyBorder="1" applyAlignment="1">
      <alignment horizontal="left" vertical="center" wrapText="1"/>
    </xf>
    <xf numFmtId="0" fontId="50"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0" fillId="0" borderId="10" xfId="0" applyFont="1" applyFill="1" applyBorder="1" applyAlignment="1">
      <alignment horizontal="left" vertical="center"/>
    </xf>
    <xf numFmtId="0" fontId="50" fillId="0" borderId="10" xfId="0" applyFont="1" applyFill="1" applyBorder="1" applyAlignment="1">
      <alignment horizontal="left" vertical="top" wrapText="1"/>
    </xf>
    <xf numFmtId="0" fontId="49" fillId="0" borderId="0" xfId="0" applyFont="1" applyFill="1" applyAlignment="1">
      <alignment vertical="center" wrapText="1"/>
    </xf>
    <xf numFmtId="0" fontId="2" fillId="0" borderId="10" xfId="0" applyFont="1" applyFill="1" applyBorder="1" applyAlignment="1">
      <alignment horizontal="left" vertical="center" wrapText="1"/>
    </xf>
    <xf numFmtId="0" fontId="50" fillId="0" borderId="10" xfId="0" applyFont="1" applyBorder="1" applyAlignment="1">
      <alignment horizontal="left" vertical="center" wrapText="1"/>
    </xf>
    <xf numFmtId="0" fontId="5" fillId="0" borderId="10" xfId="0" applyFont="1" applyBorder="1" applyAlignment="1">
      <alignment horizontal="left" vertical="center" wrapText="1"/>
    </xf>
    <xf numFmtId="0" fontId="51" fillId="0" borderId="0" xfId="0" applyFont="1" applyAlignment="1">
      <alignment wrapText="1"/>
    </xf>
    <xf numFmtId="0" fontId="50" fillId="0" borderId="15" xfId="0" applyFont="1" applyFill="1" applyBorder="1" applyAlignment="1">
      <alignment vertical="top"/>
    </xf>
    <xf numFmtId="0" fontId="50" fillId="0" borderId="15" xfId="0" applyFont="1" applyFill="1" applyBorder="1" applyAlignment="1">
      <alignment/>
    </xf>
    <xf numFmtId="0" fontId="5" fillId="0" borderId="10" xfId="0" applyFont="1" applyFill="1" applyBorder="1" applyAlignment="1">
      <alignment horizontal="left" vertical="center"/>
    </xf>
    <xf numFmtId="0" fontId="50" fillId="0" borderId="10" xfId="0" applyFont="1" applyFill="1" applyBorder="1" applyAlignment="1">
      <alignment horizontal="center" vertical="top"/>
    </xf>
    <xf numFmtId="0" fontId="0" fillId="0" borderId="0" xfId="0" applyAlignment="1">
      <alignment horizontal="center"/>
    </xf>
    <xf numFmtId="0" fontId="0" fillId="0" borderId="0" xfId="0" applyAlignment="1">
      <alignment vertical="center"/>
    </xf>
    <xf numFmtId="0" fontId="2" fillId="0" borderId="10" xfId="0" applyFont="1" applyFill="1" applyBorder="1" applyAlignment="1">
      <alignment vertical="center" wrapText="1"/>
    </xf>
    <xf numFmtId="0" fontId="51" fillId="0" borderId="10" xfId="0" applyFont="1" applyFill="1" applyBorder="1" applyAlignment="1">
      <alignment vertical="center" wrapText="1"/>
    </xf>
    <xf numFmtId="9" fontId="50" fillId="0" borderId="16" xfId="55" applyFont="1" applyFill="1" applyBorder="1" applyAlignment="1">
      <alignment horizontal="center" vertical="center" wrapText="1"/>
    </xf>
    <xf numFmtId="0" fontId="51" fillId="0" borderId="17" xfId="0" applyFont="1" applyFill="1" applyBorder="1" applyAlignment="1">
      <alignment vertical="center" wrapText="1"/>
    </xf>
    <xf numFmtId="0" fontId="50" fillId="0" borderId="17" xfId="0" applyFont="1" applyFill="1" applyBorder="1" applyAlignment="1">
      <alignment horizontal="left" vertical="center" wrapText="1"/>
    </xf>
    <xf numFmtId="9" fontId="50" fillId="0" borderId="18" xfId="55" applyFont="1" applyFill="1" applyBorder="1" applyAlignment="1">
      <alignment horizontal="center" vertical="center" wrapText="1"/>
    </xf>
    <xf numFmtId="0" fontId="50" fillId="0" borderId="14" xfId="0" applyFont="1" applyFill="1" applyBorder="1" applyAlignment="1">
      <alignment vertical="center" wrapText="1"/>
    </xf>
    <xf numFmtId="0" fontId="2" fillId="0" borderId="17" xfId="0" applyFont="1" applyFill="1" applyBorder="1" applyAlignment="1">
      <alignment vertical="center" wrapText="1"/>
    </xf>
    <xf numFmtId="0" fontId="50" fillId="0" borderId="19" xfId="0" applyFont="1" applyFill="1" applyBorder="1" applyAlignment="1">
      <alignment horizontal="center" vertical="top"/>
    </xf>
    <xf numFmtId="0" fontId="50" fillId="0" borderId="20" xfId="0" applyFont="1" applyFill="1" applyBorder="1" applyAlignment="1">
      <alignment horizontal="center" vertical="top" wrapText="1"/>
    </xf>
    <xf numFmtId="0" fontId="50" fillId="0" borderId="20" xfId="0" applyFont="1" applyFill="1" applyBorder="1" applyAlignment="1">
      <alignment horizontal="left" vertical="center" wrapText="1"/>
    </xf>
    <xf numFmtId="9" fontId="50" fillId="0" borderId="21" xfId="55" applyFont="1" applyFill="1" applyBorder="1" applyAlignment="1">
      <alignment horizontal="center" vertical="center" wrapText="1"/>
    </xf>
    <xf numFmtId="0" fontId="5" fillId="0" borderId="14" xfId="0" applyFont="1" applyFill="1" applyBorder="1" applyAlignment="1">
      <alignment horizontal="left" vertical="center" wrapText="1"/>
    </xf>
    <xf numFmtId="0" fontId="50" fillId="0" borderId="17" xfId="0" applyFont="1" applyFill="1" applyBorder="1" applyAlignment="1">
      <alignment vertical="center" wrapText="1"/>
    </xf>
    <xf numFmtId="0" fontId="5" fillId="0" borderId="17" xfId="0" applyFont="1" applyFill="1" applyBorder="1" applyAlignment="1">
      <alignment horizontal="left" vertical="center" wrapText="1"/>
    </xf>
    <xf numFmtId="9" fontId="50" fillId="0" borderId="22" xfId="55" applyFont="1" applyFill="1" applyBorder="1" applyAlignment="1">
      <alignment horizontal="center" vertical="center" wrapText="1"/>
    </xf>
    <xf numFmtId="0" fontId="2" fillId="0" borderId="14" xfId="0" applyFont="1" applyFill="1" applyBorder="1" applyAlignment="1">
      <alignment vertical="center" wrapText="1"/>
    </xf>
    <xf numFmtId="0" fontId="50" fillId="0" borderId="20" xfId="0" applyFont="1" applyFill="1" applyBorder="1" applyAlignment="1">
      <alignment vertical="center" wrapText="1"/>
    </xf>
    <xf numFmtId="0" fontId="52" fillId="0" borderId="0" xfId="0" applyFont="1" applyAlignment="1">
      <alignment horizontal="center" vertical="center"/>
    </xf>
    <xf numFmtId="14" fontId="52" fillId="0" borderId="0" xfId="0" applyNumberFormat="1" applyFont="1" applyAlignment="1">
      <alignment horizontal="center" vertical="center"/>
    </xf>
    <xf numFmtId="0" fontId="5" fillId="32" borderId="14" xfId="0" applyFont="1" applyFill="1" applyBorder="1" applyAlignment="1">
      <alignment vertical="center" wrapText="1"/>
    </xf>
    <xf numFmtId="0" fontId="50" fillId="32" borderId="14" xfId="0" applyFont="1" applyFill="1" applyBorder="1" applyAlignment="1">
      <alignment horizontal="left" vertical="center" wrapText="1"/>
    </xf>
    <xf numFmtId="9" fontId="50" fillId="32" borderId="16" xfId="55" applyFont="1" applyFill="1" applyBorder="1" applyAlignment="1">
      <alignment horizontal="center" vertical="center" wrapText="1"/>
    </xf>
    <xf numFmtId="0" fontId="5" fillId="32" borderId="10" xfId="0" applyFont="1" applyFill="1" applyBorder="1" applyAlignment="1">
      <alignment vertical="center" wrapText="1"/>
    </xf>
    <xf numFmtId="0" fontId="50" fillId="32" borderId="10" xfId="0" applyFont="1" applyFill="1" applyBorder="1" applyAlignment="1">
      <alignment horizontal="left" vertical="center" wrapText="1"/>
    </xf>
    <xf numFmtId="9" fontId="50" fillId="32" borderId="22" xfId="55" applyFont="1" applyFill="1" applyBorder="1" applyAlignment="1">
      <alignment horizontal="center" vertical="center" wrapText="1"/>
    </xf>
    <xf numFmtId="0" fontId="51" fillId="32" borderId="10" xfId="0" applyFont="1" applyFill="1" applyBorder="1" applyAlignment="1">
      <alignment vertical="center" wrapText="1"/>
    </xf>
    <xf numFmtId="0" fontId="51" fillId="32" borderId="17" xfId="0" applyFont="1" applyFill="1" applyBorder="1" applyAlignment="1">
      <alignment vertical="center" wrapText="1"/>
    </xf>
    <xf numFmtId="0" fontId="50" fillId="32" borderId="17" xfId="0" applyFont="1" applyFill="1" applyBorder="1" applyAlignment="1">
      <alignment horizontal="left" vertical="center" wrapText="1"/>
    </xf>
    <xf numFmtId="9" fontId="50" fillId="32" borderId="18" xfId="55" applyFont="1" applyFill="1" applyBorder="1" applyAlignment="1">
      <alignment horizontal="center" vertical="center" wrapText="1"/>
    </xf>
    <xf numFmtId="0" fontId="51" fillId="27" borderId="19" xfId="0" applyFont="1" applyFill="1" applyBorder="1" applyAlignment="1">
      <alignment horizontal="center" vertical="center" wrapText="1"/>
    </xf>
    <xf numFmtId="0" fontId="51" fillId="27" borderId="20" xfId="0" applyFont="1" applyFill="1" applyBorder="1" applyAlignment="1">
      <alignment horizontal="center" vertical="center" wrapText="1"/>
    </xf>
    <xf numFmtId="0" fontId="51" fillId="27" borderId="21" xfId="0" applyFont="1" applyFill="1" applyBorder="1" applyAlignment="1">
      <alignment horizontal="center" vertical="center" wrapText="1"/>
    </xf>
    <xf numFmtId="0" fontId="50" fillId="32" borderId="19" xfId="0" applyFont="1" applyFill="1" applyBorder="1" applyAlignment="1">
      <alignment horizontal="center" vertical="top"/>
    </xf>
    <xf numFmtId="0" fontId="50" fillId="32" borderId="20" xfId="0" applyFont="1" applyFill="1" applyBorder="1" applyAlignment="1">
      <alignment horizontal="center" vertical="top" wrapText="1"/>
    </xf>
    <xf numFmtId="0" fontId="2" fillId="32" borderId="20" xfId="0" applyFont="1" applyFill="1" applyBorder="1" applyAlignment="1">
      <alignment vertical="center" wrapText="1"/>
    </xf>
    <xf numFmtId="0" fontId="50" fillId="32" borderId="20" xfId="0" applyFont="1" applyFill="1" applyBorder="1" applyAlignment="1">
      <alignment horizontal="left" vertical="center" wrapText="1"/>
    </xf>
    <xf numFmtId="9" fontId="50" fillId="32" borderId="21" xfId="55" applyFont="1" applyFill="1" applyBorder="1" applyAlignment="1">
      <alignment horizontal="center" vertical="center" wrapText="1"/>
    </xf>
    <xf numFmtId="0" fontId="50" fillId="32" borderId="14" xfId="0" applyFont="1" applyFill="1" applyBorder="1" applyAlignment="1">
      <alignment vertical="center" wrapText="1"/>
    </xf>
    <xf numFmtId="0" fontId="50" fillId="32" borderId="20" xfId="0" applyFont="1" applyFill="1" applyBorder="1" applyAlignment="1">
      <alignment vertical="center" wrapText="1"/>
    </xf>
    <xf numFmtId="0" fontId="3" fillId="32" borderId="17" xfId="0" applyFont="1" applyFill="1" applyBorder="1" applyAlignment="1">
      <alignment vertical="center" wrapText="1"/>
    </xf>
    <xf numFmtId="0" fontId="50" fillId="32" borderId="19" xfId="0" applyFont="1" applyFill="1" applyBorder="1" applyAlignment="1">
      <alignment horizontal="center" vertical="top" wrapText="1"/>
    </xf>
    <xf numFmtId="0" fontId="36" fillId="0" borderId="0" xfId="0" applyFont="1" applyAlignment="1">
      <alignment/>
    </xf>
    <xf numFmtId="0" fontId="36" fillId="0" borderId="0" xfId="0" applyFont="1" applyAlignment="1">
      <alignment vertical="center"/>
    </xf>
    <xf numFmtId="49" fontId="50" fillId="32" borderId="20" xfId="0" applyNumberFormat="1" applyFont="1" applyFill="1" applyBorder="1" applyAlignment="1">
      <alignment horizontal="center" vertical="top" wrapText="1"/>
    </xf>
    <xf numFmtId="0" fontId="51" fillId="0" borderId="0" xfId="0" applyFont="1" applyAlignment="1">
      <alignment horizontal="center" wrapText="1"/>
    </xf>
    <xf numFmtId="0" fontId="51" fillId="0" borderId="0" xfId="0" applyFont="1" applyAlignment="1">
      <alignment horizontal="center"/>
    </xf>
    <xf numFmtId="0" fontId="5" fillId="0" borderId="23" xfId="0" applyFont="1" applyFill="1" applyBorder="1" applyAlignment="1">
      <alignment horizontal="center" vertical="top"/>
    </xf>
    <xf numFmtId="0" fontId="5" fillId="0" borderId="24" xfId="0" applyFont="1" applyFill="1" applyBorder="1" applyAlignment="1">
      <alignment horizontal="center" vertical="top"/>
    </xf>
    <xf numFmtId="0" fontId="5" fillId="0" borderId="25" xfId="0" applyFont="1" applyFill="1" applyBorder="1" applyAlignment="1">
      <alignment horizontal="center" vertical="top"/>
    </xf>
    <xf numFmtId="0" fontId="5" fillId="0" borderId="23" xfId="0" applyFont="1" applyFill="1" applyBorder="1" applyAlignment="1">
      <alignment horizontal="left" vertical="top" wrapText="1"/>
    </xf>
    <xf numFmtId="0" fontId="5" fillId="0" borderId="24" xfId="0" applyFont="1" applyFill="1" applyBorder="1" applyAlignment="1">
      <alignment horizontal="left" vertical="top" wrapText="1"/>
    </xf>
    <xf numFmtId="0" fontId="5" fillId="0" borderId="25" xfId="0" applyFont="1" applyFill="1" applyBorder="1" applyAlignment="1">
      <alignment horizontal="left" vertical="top" wrapText="1"/>
    </xf>
    <xf numFmtId="0" fontId="5"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50" fillId="0" borderId="10" xfId="0" applyFont="1" applyBorder="1" applyAlignment="1">
      <alignment horizontal="center" vertical="top" wrapText="1"/>
    </xf>
    <xf numFmtId="0" fontId="50" fillId="0" borderId="10" xfId="0" applyFont="1" applyBorder="1" applyAlignment="1">
      <alignment horizontal="left" vertical="top" wrapText="1"/>
    </xf>
    <xf numFmtId="0" fontId="51" fillId="0" borderId="10" xfId="0" applyFont="1" applyBorder="1" applyAlignment="1">
      <alignment horizontal="left" vertical="top" wrapText="1"/>
    </xf>
    <xf numFmtId="0" fontId="50" fillId="0" borderId="23" xfId="0" applyFont="1" applyFill="1" applyBorder="1" applyAlignment="1">
      <alignment horizontal="center" vertical="top"/>
    </xf>
    <xf numFmtId="0" fontId="50" fillId="0" borderId="25" xfId="0" applyFont="1" applyFill="1" applyBorder="1" applyAlignment="1">
      <alignment horizontal="center" vertical="top"/>
    </xf>
    <xf numFmtId="0" fontId="50" fillId="0" borderId="10" xfId="0" applyFont="1" applyFill="1" applyBorder="1" applyAlignment="1">
      <alignment horizontal="left" vertical="top" wrapText="1"/>
    </xf>
    <xf numFmtId="49" fontId="50" fillId="0" borderId="10" xfId="0" applyNumberFormat="1" applyFont="1" applyFill="1" applyBorder="1" applyAlignment="1">
      <alignment horizontal="center" vertical="top" wrapText="1"/>
    </xf>
    <xf numFmtId="0" fontId="50" fillId="0" borderId="10" xfId="0" applyFont="1" applyFill="1" applyBorder="1" applyAlignment="1">
      <alignment horizontal="center" vertical="top" wrapText="1"/>
    </xf>
    <xf numFmtId="0" fontId="51" fillId="0" borderId="10" xfId="0" applyFont="1" applyFill="1" applyBorder="1" applyAlignment="1">
      <alignment horizontal="left" vertical="top" wrapText="1"/>
    </xf>
    <xf numFmtId="0" fontId="50" fillId="0" borderId="10" xfId="0" applyFont="1" applyFill="1" applyBorder="1" applyAlignment="1">
      <alignment horizontal="center" vertical="top"/>
    </xf>
    <xf numFmtId="0" fontId="2" fillId="0" borderId="10" xfId="0" applyFont="1" applyFill="1" applyBorder="1" applyAlignment="1">
      <alignment horizontal="left" vertical="top" wrapText="1"/>
    </xf>
    <xf numFmtId="0" fontId="51" fillId="0" borderId="10" xfId="0" applyFont="1" applyFill="1" applyBorder="1" applyAlignment="1">
      <alignment horizontal="center" vertical="top"/>
    </xf>
    <xf numFmtId="0" fontId="51" fillId="0" borderId="10" xfId="0" applyFont="1" applyFill="1" applyBorder="1" applyAlignment="1">
      <alignment horizontal="center" vertical="top" wrapText="1"/>
    </xf>
    <xf numFmtId="0" fontId="2" fillId="0" borderId="10" xfId="0" applyFont="1" applyFill="1" applyBorder="1" applyAlignment="1">
      <alignment horizontal="left" vertical="top" wrapText="1"/>
    </xf>
    <xf numFmtId="0" fontId="50" fillId="0" borderId="0" xfId="0" applyFont="1" applyFill="1" applyAlignment="1">
      <alignment horizontal="justify" vertical="center" wrapText="1"/>
    </xf>
    <xf numFmtId="0" fontId="3" fillId="0" borderId="26" xfId="0" applyFont="1" applyFill="1" applyBorder="1" applyAlignment="1">
      <alignment horizontal="center" wrapText="1"/>
    </xf>
    <xf numFmtId="0" fontId="3" fillId="0" borderId="27" xfId="0" applyFont="1" applyFill="1" applyBorder="1" applyAlignment="1">
      <alignment horizontal="center" wrapText="1"/>
    </xf>
    <xf numFmtId="0" fontId="3" fillId="0" borderId="15" xfId="0" applyFont="1" applyFill="1" applyBorder="1" applyAlignment="1">
      <alignment horizontal="center" wrapText="1"/>
    </xf>
    <xf numFmtId="0" fontId="51" fillId="0" borderId="15" xfId="0" applyFont="1" applyFill="1" applyBorder="1" applyAlignment="1">
      <alignment horizontal="center" vertical="top"/>
    </xf>
    <xf numFmtId="0" fontId="50" fillId="0" borderId="0" xfId="0" applyFont="1" applyFill="1" applyAlignment="1">
      <alignment horizontal="left" vertical="center" wrapText="1"/>
    </xf>
    <xf numFmtId="0" fontId="51" fillId="0" borderId="0" xfId="0" applyFont="1" applyFill="1" applyAlignment="1">
      <alignment horizontal="center" vertical="center" wrapText="1"/>
    </xf>
    <xf numFmtId="0" fontId="27" fillId="33" borderId="28" xfId="0" applyFont="1" applyFill="1" applyBorder="1" applyAlignment="1">
      <alignment horizontal="center" vertical="center" wrapText="1"/>
    </xf>
    <xf numFmtId="0" fontId="27" fillId="33" borderId="29" xfId="0" applyFont="1" applyFill="1" applyBorder="1" applyAlignment="1">
      <alignment horizontal="center" vertical="center" wrapText="1"/>
    </xf>
    <xf numFmtId="0" fontId="27" fillId="33" borderId="30" xfId="0" applyFont="1" applyFill="1" applyBorder="1" applyAlignment="1">
      <alignment horizontal="center" vertical="center" wrapText="1"/>
    </xf>
    <xf numFmtId="0" fontId="27" fillId="33" borderId="31" xfId="0" applyFont="1" applyFill="1" applyBorder="1" applyAlignment="1">
      <alignment horizontal="center" vertical="center" wrapText="1"/>
    </xf>
    <xf numFmtId="0" fontId="27" fillId="33" borderId="0" xfId="0" applyFont="1" applyFill="1" applyBorder="1" applyAlignment="1">
      <alignment horizontal="center" vertical="center" wrapText="1"/>
    </xf>
    <xf numFmtId="0" fontId="27" fillId="33" borderId="32" xfId="0" applyFont="1" applyFill="1" applyBorder="1" applyAlignment="1">
      <alignment horizontal="center" vertical="center" wrapText="1"/>
    </xf>
    <xf numFmtId="0" fontId="27" fillId="33" borderId="33" xfId="0" applyFont="1" applyFill="1" applyBorder="1" applyAlignment="1">
      <alignment horizontal="center" vertical="center" wrapText="1"/>
    </xf>
    <xf numFmtId="0" fontId="27" fillId="33" borderId="34" xfId="0" applyFont="1" applyFill="1" applyBorder="1" applyAlignment="1">
      <alignment horizontal="center" vertical="center" wrapText="1"/>
    </xf>
    <xf numFmtId="0" fontId="27" fillId="33" borderId="35" xfId="0" applyFont="1" applyFill="1" applyBorder="1" applyAlignment="1">
      <alignment horizontal="center" vertical="center" wrapText="1"/>
    </xf>
    <xf numFmtId="0" fontId="53" fillId="0" borderId="0" xfId="0" applyFont="1" applyAlignment="1">
      <alignment horizontal="center" vertical="center" wrapText="1"/>
    </xf>
    <xf numFmtId="0" fontId="50" fillId="32" borderId="36" xfId="0" applyFont="1" applyFill="1" applyBorder="1" applyAlignment="1">
      <alignment horizontal="center" vertical="top"/>
    </xf>
    <xf numFmtId="0" fontId="50" fillId="32" borderId="37" xfId="0" applyFont="1" applyFill="1" applyBorder="1" applyAlignment="1">
      <alignment horizontal="center" vertical="top"/>
    </xf>
    <xf numFmtId="0" fontId="50" fillId="32" borderId="38" xfId="0" applyFont="1" applyFill="1" applyBorder="1" applyAlignment="1">
      <alignment horizontal="center" vertical="top"/>
    </xf>
    <xf numFmtId="0" fontId="50" fillId="32" borderId="39" xfId="0" applyFont="1" applyFill="1" applyBorder="1" applyAlignment="1">
      <alignment horizontal="center" vertical="top" wrapText="1"/>
    </xf>
    <xf numFmtId="0" fontId="50" fillId="32" borderId="24" xfId="0" applyFont="1" applyFill="1" applyBorder="1" applyAlignment="1">
      <alignment horizontal="center" vertical="top" wrapText="1"/>
    </xf>
    <xf numFmtId="0" fontId="50" fillId="32" borderId="40" xfId="0" applyFont="1" applyFill="1" applyBorder="1" applyAlignment="1">
      <alignment horizontal="center" vertical="top" wrapText="1"/>
    </xf>
    <xf numFmtId="0" fontId="50" fillId="0" borderId="39" xfId="0" applyFont="1" applyFill="1" applyBorder="1" applyAlignment="1">
      <alignment horizontal="center" vertical="top" wrapText="1"/>
    </xf>
    <xf numFmtId="0" fontId="50" fillId="0" borderId="40" xfId="0" applyFont="1" applyFill="1" applyBorder="1" applyAlignment="1">
      <alignment horizontal="center" vertical="top" wrapText="1"/>
    </xf>
    <xf numFmtId="0" fontId="50" fillId="0" borderId="36" xfId="0" applyFont="1" applyFill="1" applyBorder="1" applyAlignment="1">
      <alignment horizontal="center" vertical="top" wrapText="1"/>
    </xf>
    <xf numFmtId="0" fontId="50" fillId="0" borderId="38" xfId="0" applyFont="1" applyFill="1" applyBorder="1" applyAlignment="1">
      <alignment horizontal="center" vertical="top" wrapText="1"/>
    </xf>
    <xf numFmtId="0" fontId="50" fillId="0" borderId="36" xfId="0" applyFont="1" applyFill="1" applyBorder="1" applyAlignment="1">
      <alignment horizontal="center" vertical="top"/>
    </xf>
    <xf numFmtId="0" fontId="50" fillId="0" borderId="38" xfId="0" applyFont="1" applyFill="1" applyBorder="1" applyAlignment="1">
      <alignment horizontal="center" vertical="top"/>
    </xf>
    <xf numFmtId="0" fontId="50" fillId="0" borderId="37" xfId="0" applyFont="1" applyFill="1" applyBorder="1" applyAlignment="1">
      <alignment horizontal="center" vertical="top"/>
    </xf>
    <xf numFmtId="0" fontId="50" fillId="0" borderId="24" xfId="0" applyFont="1" applyFill="1" applyBorder="1" applyAlignment="1">
      <alignment horizontal="center"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123825</xdr:rowOff>
    </xdr:from>
    <xdr:to>
      <xdr:col>2</xdr:col>
      <xdr:colOff>581025</xdr:colOff>
      <xdr:row>6</xdr:row>
      <xdr:rowOff>114300</xdr:rowOff>
    </xdr:to>
    <xdr:pic>
      <xdr:nvPicPr>
        <xdr:cNvPr id="1" name="Imagen 1"/>
        <xdr:cNvPicPr preferRelativeResize="1">
          <a:picLocks noChangeAspect="1"/>
        </xdr:cNvPicPr>
      </xdr:nvPicPr>
      <xdr:blipFill>
        <a:blip r:embed="rId1"/>
        <a:stretch>
          <a:fillRect/>
        </a:stretch>
      </xdr:blipFill>
      <xdr:spPr>
        <a:xfrm>
          <a:off x="352425" y="266700"/>
          <a:ext cx="1428750" cy="790575"/>
        </a:xfrm>
        <a:prstGeom prst="rect">
          <a:avLst/>
        </a:prstGeom>
        <a:noFill/>
        <a:ln w="9525" cmpd="sng">
          <a:noFill/>
        </a:ln>
      </xdr:spPr>
    </xdr:pic>
    <xdr:clientData/>
  </xdr:twoCellAnchor>
  <xdr:twoCellAnchor editAs="oneCell">
    <xdr:from>
      <xdr:col>7</xdr:col>
      <xdr:colOff>647700</xdr:colOff>
      <xdr:row>2</xdr:row>
      <xdr:rowOff>95250</xdr:rowOff>
    </xdr:from>
    <xdr:to>
      <xdr:col>9</xdr:col>
      <xdr:colOff>504825</xdr:colOff>
      <xdr:row>7</xdr:row>
      <xdr:rowOff>9525</xdr:rowOff>
    </xdr:to>
    <xdr:pic>
      <xdr:nvPicPr>
        <xdr:cNvPr id="2" name="Imagen 3"/>
        <xdr:cNvPicPr preferRelativeResize="1">
          <a:picLocks noChangeAspect="1"/>
        </xdr:cNvPicPr>
      </xdr:nvPicPr>
      <xdr:blipFill>
        <a:blip r:embed="rId2"/>
        <a:stretch>
          <a:fillRect/>
        </a:stretch>
      </xdr:blipFill>
      <xdr:spPr>
        <a:xfrm>
          <a:off x="7915275" y="361950"/>
          <a:ext cx="224790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1"/>
  <sheetViews>
    <sheetView tabSelected="1" zoomScale="110" zoomScaleNormal="110" zoomScalePageLayoutView="80" workbookViewId="0" topLeftCell="A1">
      <selection activeCell="A16" sqref="A16:K16"/>
    </sheetView>
  </sheetViews>
  <sheetFormatPr defaultColWidth="11.421875" defaultRowHeight="15"/>
  <cols>
    <col min="1" max="1" width="4.57421875" style="3" customWidth="1"/>
    <col min="2" max="2" width="13.421875" style="2" customWidth="1"/>
    <col min="3" max="3" width="20.8515625" style="2" customWidth="1"/>
    <col min="4" max="4" width="14.140625" style="2" customWidth="1"/>
    <col min="5" max="5" width="21.421875" style="1" customWidth="1"/>
    <col min="6" max="6" width="17.8515625" style="2" customWidth="1"/>
    <col min="7" max="7" width="16.7109375" style="1" customWidth="1"/>
    <col min="8" max="8" width="18.57421875" style="1" customWidth="1"/>
    <col min="9" max="9" width="17.28125" style="1" customWidth="1"/>
    <col min="10" max="10" width="11.57421875" style="1" customWidth="1"/>
    <col min="11" max="11" width="11.00390625" style="1" hidden="1" customWidth="1"/>
    <col min="12" max="16384" width="11.421875" style="1" customWidth="1"/>
  </cols>
  <sheetData>
    <row r="1" spans="1:11" ht="11.25" thickBot="1">
      <c r="A1" s="4"/>
      <c r="B1" s="4"/>
      <c r="C1" s="4"/>
      <c r="D1" s="4"/>
      <c r="E1" s="4"/>
      <c r="F1" s="4"/>
      <c r="G1" s="4"/>
      <c r="H1" s="4"/>
      <c r="I1" s="4"/>
      <c r="J1" s="4"/>
      <c r="K1" s="4"/>
    </row>
    <row r="2" spans="1:11" ht="9.75" customHeight="1">
      <c r="A2" s="118" t="s">
        <v>172</v>
      </c>
      <c r="B2" s="119"/>
      <c r="C2" s="119"/>
      <c r="D2" s="119"/>
      <c r="E2" s="119"/>
      <c r="F2" s="119"/>
      <c r="G2" s="119"/>
      <c r="H2" s="119"/>
      <c r="I2" s="119"/>
      <c r="J2" s="120"/>
      <c r="K2" s="4"/>
    </row>
    <row r="3" spans="1:11" ht="10.5" customHeight="1">
      <c r="A3" s="121"/>
      <c r="B3" s="122"/>
      <c r="C3" s="122"/>
      <c r="D3" s="122"/>
      <c r="E3" s="122"/>
      <c r="F3" s="122"/>
      <c r="G3" s="122"/>
      <c r="H3" s="122"/>
      <c r="I3" s="122"/>
      <c r="J3" s="123"/>
      <c r="K3" s="31"/>
    </row>
    <row r="4" spans="1:11" ht="14.25" customHeight="1">
      <c r="A4" s="121"/>
      <c r="B4" s="122"/>
      <c r="C4" s="122"/>
      <c r="D4" s="122"/>
      <c r="E4" s="122"/>
      <c r="F4" s="122"/>
      <c r="G4" s="122"/>
      <c r="H4" s="122"/>
      <c r="I4" s="122"/>
      <c r="J4" s="123"/>
      <c r="K4" s="7"/>
    </row>
    <row r="5" spans="1:11" ht="14.25" customHeight="1">
      <c r="A5" s="121"/>
      <c r="B5" s="122"/>
      <c r="C5" s="122"/>
      <c r="D5" s="122"/>
      <c r="E5" s="122"/>
      <c r="F5" s="122"/>
      <c r="G5" s="122"/>
      <c r="H5" s="122"/>
      <c r="I5" s="122"/>
      <c r="J5" s="123"/>
      <c r="K5" s="7"/>
    </row>
    <row r="6" spans="1:11" ht="14.25" customHeight="1">
      <c r="A6" s="121"/>
      <c r="B6" s="122"/>
      <c r="C6" s="122"/>
      <c r="D6" s="122"/>
      <c r="E6" s="122"/>
      <c r="F6" s="122"/>
      <c r="G6" s="122"/>
      <c r="H6" s="122"/>
      <c r="I6" s="122"/>
      <c r="J6" s="123"/>
      <c r="K6" s="7"/>
    </row>
    <row r="7" spans="1:11" ht="14.25" customHeight="1">
      <c r="A7" s="121"/>
      <c r="B7" s="122"/>
      <c r="C7" s="122"/>
      <c r="D7" s="122"/>
      <c r="E7" s="122"/>
      <c r="F7" s="122"/>
      <c r="G7" s="122"/>
      <c r="H7" s="122"/>
      <c r="I7" s="122"/>
      <c r="J7" s="123"/>
      <c r="K7" s="7"/>
    </row>
    <row r="8" spans="1:11" ht="14.25" customHeight="1">
      <c r="A8" s="121"/>
      <c r="B8" s="122"/>
      <c r="C8" s="122"/>
      <c r="D8" s="122"/>
      <c r="E8" s="122"/>
      <c r="F8" s="122"/>
      <c r="G8" s="122"/>
      <c r="H8" s="122"/>
      <c r="I8" s="122"/>
      <c r="J8" s="123"/>
      <c r="K8" s="7"/>
    </row>
    <row r="9" spans="1:11" ht="14.25" customHeight="1" thickBot="1">
      <c r="A9" s="124"/>
      <c r="B9" s="125"/>
      <c r="C9" s="125"/>
      <c r="D9" s="125"/>
      <c r="E9" s="125"/>
      <c r="F9" s="125"/>
      <c r="G9" s="125"/>
      <c r="H9" s="125"/>
      <c r="I9" s="125"/>
      <c r="J9" s="126"/>
      <c r="K9" s="7"/>
    </row>
    <row r="10" spans="1:11" ht="10.5">
      <c r="A10" s="7"/>
      <c r="B10" s="7"/>
      <c r="C10" s="7"/>
      <c r="D10" s="7"/>
      <c r="E10" s="7"/>
      <c r="F10" s="7"/>
      <c r="G10" s="7"/>
      <c r="H10" s="7"/>
      <c r="I10" s="7"/>
      <c r="J10" s="7"/>
      <c r="K10" s="7"/>
    </row>
    <row r="11" spans="1:11" ht="49.5" customHeight="1">
      <c r="A11" s="116" t="s">
        <v>39</v>
      </c>
      <c r="B11" s="116"/>
      <c r="C11" s="116"/>
      <c r="D11" s="116"/>
      <c r="E11" s="116"/>
      <c r="F11" s="116"/>
      <c r="G11" s="116"/>
      <c r="H11" s="116"/>
      <c r="I11" s="116"/>
      <c r="J11" s="116"/>
      <c r="K11" s="116"/>
    </row>
    <row r="12" spans="1:11" ht="21.75" customHeight="1">
      <c r="A12" s="117" t="s">
        <v>21</v>
      </c>
      <c r="B12" s="117"/>
      <c r="C12" s="117"/>
      <c r="D12" s="117"/>
      <c r="E12" s="117"/>
      <c r="F12" s="117"/>
      <c r="G12" s="117"/>
      <c r="H12" s="117"/>
      <c r="I12" s="117"/>
      <c r="J12" s="117"/>
      <c r="K12" s="117"/>
    </row>
    <row r="13" spans="1:11" ht="21.75" customHeight="1">
      <c r="A13" s="116" t="s">
        <v>133</v>
      </c>
      <c r="B13" s="116"/>
      <c r="C13" s="116"/>
      <c r="D13" s="116"/>
      <c r="E13" s="116"/>
      <c r="F13" s="116"/>
      <c r="G13" s="116"/>
      <c r="H13" s="116"/>
      <c r="I13" s="116"/>
      <c r="J13" s="116"/>
      <c r="K13" s="116"/>
    </row>
    <row r="14" spans="1:11" ht="21.75" customHeight="1">
      <c r="A14" s="117" t="s">
        <v>134</v>
      </c>
      <c r="B14" s="117"/>
      <c r="C14" s="117"/>
      <c r="D14" s="117"/>
      <c r="E14" s="117"/>
      <c r="F14" s="117"/>
      <c r="G14" s="117"/>
      <c r="H14" s="117"/>
      <c r="I14" s="117"/>
      <c r="J14" s="117"/>
      <c r="K14" s="117"/>
    </row>
    <row r="15" spans="1:11" ht="21" customHeight="1">
      <c r="A15" s="116" t="s">
        <v>132</v>
      </c>
      <c r="B15" s="116"/>
      <c r="C15" s="116"/>
      <c r="D15" s="116"/>
      <c r="E15" s="116"/>
      <c r="F15" s="116"/>
      <c r="G15" s="116"/>
      <c r="H15" s="116"/>
      <c r="I15" s="116"/>
      <c r="J15" s="116"/>
      <c r="K15" s="116"/>
    </row>
    <row r="16" spans="1:11" ht="23.25" customHeight="1">
      <c r="A16" s="111" t="s">
        <v>49</v>
      </c>
      <c r="B16" s="111"/>
      <c r="C16" s="111"/>
      <c r="D16" s="111"/>
      <c r="E16" s="111"/>
      <c r="F16" s="111"/>
      <c r="G16" s="111"/>
      <c r="H16" s="111"/>
      <c r="I16" s="111"/>
      <c r="J16" s="111"/>
      <c r="K16" s="111"/>
    </row>
    <row r="17" spans="1:11" ht="32.25" customHeight="1">
      <c r="A17" s="111" t="s">
        <v>42</v>
      </c>
      <c r="B17" s="111"/>
      <c r="C17" s="111"/>
      <c r="D17" s="111"/>
      <c r="E17" s="111"/>
      <c r="F17" s="111"/>
      <c r="G17" s="111"/>
      <c r="H17" s="111"/>
      <c r="I17" s="111"/>
      <c r="J17" s="111"/>
      <c r="K17" s="111"/>
    </row>
    <row r="18" spans="1:11" ht="24.75" customHeight="1">
      <c r="A18" s="8"/>
      <c r="B18" s="9"/>
      <c r="C18" s="9"/>
      <c r="D18" s="9"/>
      <c r="E18" s="9"/>
      <c r="F18" s="9"/>
      <c r="G18" s="9"/>
      <c r="H18" s="9"/>
      <c r="I18" s="9"/>
      <c r="J18" s="9"/>
      <c r="K18" s="9"/>
    </row>
    <row r="19" spans="1:11" ht="12.75" customHeight="1">
      <c r="A19" s="10"/>
      <c r="B19" s="11"/>
      <c r="C19" s="12"/>
      <c r="D19" s="112" t="s">
        <v>9</v>
      </c>
      <c r="E19" s="113"/>
      <c r="F19" s="113"/>
      <c r="G19" s="113"/>
      <c r="H19" s="113"/>
      <c r="I19" s="114"/>
      <c r="J19" s="13"/>
      <c r="K19" s="14"/>
    </row>
    <row r="20" spans="1:11" ht="13.5" customHeight="1">
      <c r="A20" s="10"/>
      <c r="B20" s="11"/>
      <c r="C20" s="15"/>
      <c r="D20" s="112" t="s">
        <v>10</v>
      </c>
      <c r="E20" s="113"/>
      <c r="F20" s="114"/>
      <c r="G20" s="112" t="s">
        <v>11</v>
      </c>
      <c r="H20" s="113"/>
      <c r="I20" s="113"/>
      <c r="J20" s="16"/>
      <c r="K20" s="14"/>
    </row>
    <row r="21" spans="1:11" ht="22.5" customHeight="1">
      <c r="A21" s="10"/>
      <c r="B21" s="11"/>
      <c r="C21" s="12"/>
      <c r="D21" s="17" t="s">
        <v>12</v>
      </c>
      <c r="E21" s="18" t="s">
        <v>13</v>
      </c>
      <c r="F21" s="18" t="s">
        <v>14</v>
      </c>
      <c r="G21" s="17" t="s">
        <v>12</v>
      </c>
      <c r="H21" s="18" t="s">
        <v>13</v>
      </c>
      <c r="I21" s="18" t="s">
        <v>14</v>
      </c>
      <c r="J21" s="14"/>
      <c r="K21" s="14"/>
    </row>
    <row r="22" spans="1:11" ht="31.5" customHeight="1">
      <c r="A22" s="10"/>
      <c r="B22" s="11"/>
      <c r="C22" s="12"/>
      <c r="D22" s="19">
        <v>2023</v>
      </c>
      <c r="E22" s="20">
        <v>1</v>
      </c>
      <c r="F22" s="20">
        <v>1</v>
      </c>
      <c r="G22" s="20">
        <v>2023</v>
      </c>
      <c r="H22" s="20">
        <v>12</v>
      </c>
      <c r="I22" s="20">
        <v>31</v>
      </c>
      <c r="J22" s="14"/>
      <c r="K22" s="14"/>
    </row>
    <row r="23" spans="1:11" ht="13.5" customHeight="1">
      <c r="A23" s="21"/>
      <c r="B23" s="11"/>
      <c r="C23" s="11"/>
      <c r="D23" s="11"/>
      <c r="E23" s="14"/>
      <c r="F23" s="11"/>
      <c r="G23" s="14"/>
      <c r="H23" s="14"/>
      <c r="I23" s="14"/>
      <c r="J23" s="22"/>
      <c r="K23" s="23"/>
    </row>
    <row r="24" spans="1:11" s="4" customFormat="1" ht="13.5" customHeight="1">
      <c r="A24" s="108" t="s">
        <v>0</v>
      </c>
      <c r="B24" s="109" t="s">
        <v>1</v>
      </c>
      <c r="C24" s="108" t="s">
        <v>2</v>
      </c>
      <c r="D24" s="108"/>
      <c r="E24" s="108"/>
      <c r="F24" s="109" t="s">
        <v>15</v>
      </c>
      <c r="G24" s="109" t="s">
        <v>22</v>
      </c>
      <c r="H24" s="109" t="s">
        <v>16</v>
      </c>
      <c r="I24" s="108" t="s">
        <v>17</v>
      </c>
      <c r="J24" s="108"/>
      <c r="K24" s="115" t="s">
        <v>20</v>
      </c>
    </row>
    <row r="25" spans="1:11" ht="24" customHeight="1">
      <c r="A25" s="108"/>
      <c r="B25" s="109"/>
      <c r="C25" s="108"/>
      <c r="D25" s="108"/>
      <c r="E25" s="108"/>
      <c r="F25" s="109"/>
      <c r="G25" s="109"/>
      <c r="H25" s="109"/>
      <c r="I25" s="5" t="s">
        <v>18</v>
      </c>
      <c r="J25" s="5" t="s">
        <v>19</v>
      </c>
      <c r="K25" s="115"/>
    </row>
    <row r="26" spans="1:11" ht="252" customHeight="1">
      <c r="A26" s="106">
        <v>1</v>
      </c>
      <c r="B26" s="104" t="s">
        <v>4</v>
      </c>
      <c r="C26" s="107" t="s">
        <v>84</v>
      </c>
      <c r="D26" s="102"/>
      <c r="E26" s="102"/>
      <c r="F26" s="26" t="s">
        <v>23</v>
      </c>
      <c r="G26" s="27" t="s">
        <v>72</v>
      </c>
      <c r="H26" s="27" t="s">
        <v>50</v>
      </c>
      <c r="I26" s="26" t="s">
        <v>116</v>
      </c>
      <c r="J26" s="26" t="s">
        <v>26</v>
      </c>
      <c r="K26" s="36"/>
    </row>
    <row r="27" spans="1:11" ht="107.25" customHeight="1">
      <c r="A27" s="106"/>
      <c r="B27" s="104"/>
      <c r="C27" s="110" t="s">
        <v>73</v>
      </c>
      <c r="D27" s="102"/>
      <c r="E27" s="102"/>
      <c r="F27" s="26" t="s">
        <v>135</v>
      </c>
      <c r="G27" s="27" t="s">
        <v>82</v>
      </c>
      <c r="H27" s="26" t="s">
        <v>51</v>
      </c>
      <c r="I27" s="26" t="s">
        <v>116</v>
      </c>
      <c r="J27" s="26" t="s">
        <v>26</v>
      </c>
      <c r="K27" s="36"/>
    </row>
    <row r="28" spans="1:11" ht="96" customHeight="1">
      <c r="A28" s="106"/>
      <c r="B28" s="104"/>
      <c r="C28" s="107" t="s">
        <v>85</v>
      </c>
      <c r="D28" s="102"/>
      <c r="E28" s="102"/>
      <c r="F28" s="26" t="s">
        <v>25</v>
      </c>
      <c r="G28" s="32" t="s">
        <v>86</v>
      </c>
      <c r="H28" s="26" t="s">
        <v>87</v>
      </c>
      <c r="I28" s="26"/>
      <c r="J28" s="26" t="s">
        <v>26</v>
      </c>
      <c r="K28" s="37"/>
    </row>
    <row r="29" spans="1:15" ht="131.25" customHeight="1">
      <c r="A29" s="106"/>
      <c r="B29" s="104"/>
      <c r="C29" s="105" t="s">
        <v>89</v>
      </c>
      <c r="D29" s="105"/>
      <c r="E29" s="105"/>
      <c r="F29" s="26" t="s">
        <v>88</v>
      </c>
      <c r="G29" s="26" t="s">
        <v>24</v>
      </c>
      <c r="H29" s="26" t="s">
        <v>40</v>
      </c>
      <c r="I29" s="26" t="s">
        <v>113</v>
      </c>
      <c r="J29" s="26" t="s">
        <v>26</v>
      </c>
      <c r="K29" s="37"/>
      <c r="O29" s="6"/>
    </row>
    <row r="30" spans="1:11" ht="189" customHeight="1">
      <c r="A30" s="106"/>
      <c r="B30" s="104"/>
      <c r="C30" s="105" t="s">
        <v>91</v>
      </c>
      <c r="D30" s="102"/>
      <c r="E30" s="102"/>
      <c r="F30" s="28" t="s">
        <v>90</v>
      </c>
      <c r="G30" s="28" t="s">
        <v>114</v>
      </c>
      <c r="H30" s="28" t="s">
        <v>52</v>
      </c>
      <c r="I30" s="26"/>
      <c r="J30" s="26" t="s">
        <v>26</v>
      </c>
      <c r="K30" s="37"/>
    </row>
    <row r="31" spans="1:11" ht="74.25" customHeight="1">
      <c r="A31" s="106"/>
      <c r="B31" s="104"/>
      <c r="C31" s="105" t="s">
        <v>115</v>
      </c>
      <c r="D31" s="105"/>
      <c r="E31" s="105"/>
      <c r="F31" s="28" t="s">
        <v>29</v>
      </c>
      <c r="G31" s="28" t="s">
        <v>81</v>
      </c>
      <c r="H31" s="28" t="s">
        <v>52</v>
      </c>
      <c r="I31" s="26" t="s">
        <v>116</v>
      </c>
      <c r="J31" s="26" t="s">
        <v>26</v>
      </c>
      <c r="K31" s="37"/>
    </row>
    <row r="32" spans="1:11" ht="117" customHeight="1">
      <c r="A32" s="106">
        <v>2</v>
      </c>
      <c r="B32" s="102" t="s">
        <v>5</v>
      </c>
      <c r="C32" s="95" t="s">
        <v>92</v>
      </c>
      <c r="D32" s="95"/>
      <c r="E32" s="95"/>
      <c r="F32" s="28" t="s">
        <v>30</v>
      </c>
      <c r="G32" s="28" t="s">
        <v>28</v>
      </c>
      <c r="H32" s="28" t="s">
        <v>33</v>
      </c>
      <c r="I32" s="28"/>
      <c r="J32" s="26" t="s">
        <v>26</v>
      </c>
      <c r="K32" s="37"/>
    </row>
    <row r="33" spans="1:11" ht="39" customHeight="1">
      <c r="A33" s="106"/>
      <c r="B33" s="102"/>
      <c r="C33" s="95" t="s">
        <v>53</v>
      </c>
      <c r="D33" s="95"/>
      <c r="E33" s="95"/>
      <c r="F33" s="28" t="s">
        <v>54</v>
      </c>
      <c r="G33" s="28" t="s">
        <v>28</v>
      </c>
      <c r="H33" s="28" t="s">
        <v>33</v>
      </c>
      <c r="I33" s="26" t="s">
        <v>117</v>
      </c>
      <c r="J33" s="26" t="s">
        <v>26</v>
      </c>
      <c r="K33" s="37"/>
    </row>
    <row r="34" spans="1:11" ht="149.25" customHeight="1">
      <c r="A34" s="106"/>
      <c r="B34" s="102"/>
      <c r="C34" s="95" t="s">
        <v>55</v>
      </c>
      <c r="D34" s="95"/>
      <c r="E34" s="95"/>
      <c r="F34" s="28" t="s">
        <v>54</v>
      </c>
      <c r="G34" s="28" t="s">
        <v>28</v>
      </c>
      <c r="H34" s="28" t="s">
        <v>33</v>
      </c>
      <c r="I34" s="26" t="s">
        <v>116</v>
      </c>
      <c r="J34" s="26" t="s">
        <v>26</v>
      </c>
      <c r="K34" s="37"/>
    </row>
    <row r="35" spans="1:11" ht="46.5" customHeight="1">
      <c r="A35" s="106"/>
      <c r="B35" s="102"/>
      <c r="C35" s="95" t="s">
        <v>31</v>
      </c>
      <c r="D35" s="95"/>
      <c r="E35" s="95"/>
      <c r="F35" s="28" t="s">
        <v>30</v>
      </c>
      <c r="G35" s="28" t="s">
        <v>28</v>
      </c>
      <c r="H35" s="28" t="s">
        <v>33</v>
      </c>
      <c r="I35" s="28"/>
      <c r="J35" s="26" t="s">
        <v>26</v>
      </c>
      <c r="K35" s="37"/>
    </row>
    <row r="36" spans="1:11" ht="33" customHeight="1">
      <c r="A36" s="106"/>
      <c r="B36" s="102"/>
      <c r="C36" s="95" t="s">
        <v>32</v>
      </c>
      <c r="D36" s="95"/>
      <c r="E36" s="95"/>
      <c r="F36" s="28" t="s">
        <v>30</v>
      </c>
      <c r="G36" s="28" t="s">
        <v>28</v>
      </c>
      <c r="H36" s="28" t="s">
        <v>33</v>
      </c>
      <c r="I36" s="28"/>
      <c r="J36" s="26" t="s">
        <v>26</v>
      </c>
      <c r="K36" s="37"/>
    </row>
    <row r="37" spans="1:11" ht="162.75" customHeight="1">
      <c r="A37" s="106"/>
      <c r="B37" s="102"/>
      <c r="C37" s="105" t="s">
        <v>74</v>
      </c>
      <c r="D37" s="102"/>
      <c r="E37" s="102"/>
      <c r="F37" s="26" t="s">
        <v>93</v>
      </c>
      <c r="G37" s="28" t="s">
        <v>28</v>
      </c>
      <c r="H37" s="28" t="s">
        <v>56</v>
      </c>
      <c r="I37" s="26" t="s">
        <v>118</v>
      </c>
      <c r="J37" s="26" t="s">
        <v>26</v>
      </c>
      <c r="K37" s="37"/>
    </row>
    <row r="38" spans="1:11" ht="389.25" customHeight="1">
      <c r="A38" s="106"/>
      <c r="B38" s="102"/>
      <c r="C38" s="105" t="s">
        <v>75</v>
      </c>
      <c r="D38" s="102"/>
      <c r="E38" s="102"/>
      <c r="F38" s="28" t="s">
        <v>95</v>
      </c>
      <c r="G38" s="28" t="s">
        <v>28</v>
      </c>
      <c r="H38" s="28" t="s">
        <v>56</v>
      </c>
      <c r="I38" s="28"/>
      <c r="J38" s="26" t="s">
        <v>26</v>
      </c>
      <c r="K38" s="37"/>
    </row>
    <row r="39" spans="1:11" ht="117" customHeight="1">
      <c r="A39" s="106"/>
      <c r="B39" s="102"/>
      <c r="C39" s="105" t="s">
        <v>94</v>
      </c>
      <c r="D39" s="105"/>
      <c r="E39" s="105"/>
      <c r="F39" s="38" t="s">
        <v>29</v>
      </c>
      <c r="G39" s="28" t="s">
        <v>34</v>
      </c>
      <c r="H39" s="28" t="s">
        <v>38</v>
      </c>
      <c r="I39" s="26" t="s">
        <v>119</v>
      </c>
      <c r="J39" s="26" t="s">
        <v>26</v>
      </c>
      <c r="K39" s="37"/>
    </row>
    <row r="40" spans="1:11" ht="98.25" customHeight="1">
      <c r="A40" s="106">
        <v>3</v>
      </c>
      <c r="B40" s="104" t="s">
        <v>6</v>
      </c>
      <c r="C40" s="102" t="s">
        <v>136</v>
      </c>
      <c r="D40" s="102"/>
      <c r="E40" s="102"/>
      <c r="F40" s="28" t="s">
        <v>160</v>
      </c>
      <c r="G40" s="28" t="s">
        <v>41</v>
      </c>
      <c r="H40" s="28" t="s">
        <v>43</v>
      </c>
      <c r="I40" s="28" t="s">
        <v>120</v>
      </c>
      <c r="J40" s="28" t="s">
        <v>26</v>
      </c>
      <c r="K40" s="37"/>
    </row>
    <row r="41" spans="1:11" ht="148.5" customHeight="1">
      <c r="A41" s="106"/>
      <c r="B41" s="104"/>
      <c r="C41" s="102" t="s">
        <v>68</v>
      </c>
      <c r="D41" s="102"/>
      <c r="E41" s="102"/>
      <c r="F41" s="28" t="s">
        <v>159</v>
      </c>
      <c r="G41" s="28" t="s">
        <v>96</v>
      </c>
      <c r="H41" s="28" t="s">
        <v>41</v>
      </c>
      <c r="I41" s="28" t="s">
        <v>121</v>
      </c>
      <c r="J41" s="28" t="s">
        <v>26</v>
      </c>
      <c r="K41" s="37"/>
    </row>
    <row r="42" spans="1:11" ht="93" customHeight="1">
      <c r="A42" s="106"/>
      <c r="B42" s="104"/>
      <c r="C42" s="105" t="s">
        <v>97</v>
      </c>
      <c r="D42" s="102"/>
      <c r="E42" s="102"/>
      <c r="F42" s="28" t="s">
        <v>30</v>
      </c>
      <c r="G42" s="28" t="s">
        <v>83</v>
      </c>
      <c r="H42" s="28" t="s">
        <v>41</v>
      </c>
      <c r="I42" s="28"/>
      <c r="J42" s="26" t="s">
        <v>26</v>
      </c>
      <c r="K42" s="37"/>
    </row>
    <row r="43" spans="1:11" ht="59.25" customHeight="1">
      <c r="A43" s="106"/>
      <c r="B43" s="104"/>
      <c r="C43" s="105" t="s">
        <v>98</v>
      </c>
      <c r="D43" s="105"/>
      <c r="E43" s="105"/>
      <c r="F43" s="28" t="s">
        <v>122</v>
      </c>
      <c r="G43" s="28" t="s">
        <v>41</v>
      </c>
      <c r="H43" s="26" t="s">
        <v>44</v>
      </c>
      <c r="I43" s="26"/>
      <c r="J43" s="26" t="s">
        <v>26</v>
      </c>
      <c r="K43" s="37"/>
    </row>
    <row r="44" spans="1:11" ht="67.5">
      <c r="A44" s="39">
        <v>4</v>
      </c>
      <c r="B44" s="30" t="s">
        <v>27</v>
      </c>
      <c r="C44" s="107" t="s">
        <v>155</v>
      </c>
      <c r="D44" s="102"/>
      <c r="E44" s="102"/>
      <c r="F44" s="28" t="s">
        <v>29</v>
      </c>
      <c r="G44" s="28" t="s">
        <v>34</v>
      </c>
      <c r="H44" s="28" t="s">
        <v>8</v>
      </c>
      <c r="I44" s="26" t="s">
        <v>123</v>
      </c>
      <c r="J44" s="26" t="s">
        <v>26</v>
      </c>
      <c r="K44" s="37"/>
    </row>
    <row r="45" spans="1:11" ht="108" customHeight="1">
      <c r="A45" s="106">
        <v>5</v>
      </c>
      <c r="B45" s="102" t="s">
        <v>35</v>
      </c>
      <c r="C45" s="102" t="s">
        <v>170</v>
      </c>
      <c r="D45" s="102"/>
      <c r="E45" s="102"/>
      <c r="F45" s="26" t="s">
        <v>45</v>
      </c>
      <c r="G45" s="26" t="s">
        <v>57</v>
      </c>
      <c r="H45" s="26" t="s">
        <v>58</v>
      </c>
      <c r="I45" s="26" t="s">
        <v>124</v>
      </c>
      <c r="J45" s="26" t="s">
        <v>26</v>
      </c>
      <c r="K45" s="37"/>
    </row>
    <row r="46" spans="1:11" ht="92.25" customHeight="1">
      <c r="A46" s="106"/>
      <c r="B46" s="102"/>
      <c r="C46" s="105" t="s">
        <v>99</v>
      </c>
      <c r="D46" s="102"/>
      <c r="E46" s="102"/>
      <c r="F46" s="26" t="s">
        <v>30</v>
      </c>
      <c r="G46" s="26" t="s">
        <v>57</v>
      </c>
      <c r="H46" s="26" t="s">
        <v>59</v>
      </c>
      <c r="I46" s="29"/>
      <c r="J46" s="26" t="s">
        <v>26</v>
      </c>
      <c r="K46" s="37"/>
    </row>
    <row r="47" spans="1:11" ht="87" customHeight="1">
      <c r="A47" s="106"/>
      <c r="B47" s="102"/>
      <c r="C47" s="105" t="s">
        <v>100</v>
      </c>
      <c r="D47" s="102"/>
      <c r="E47" s="102"/>
      <c r="F47" s="33" t="s">
        <v>36</v>
      </c>
      <c r="G47" s="28" t="s">
        <v>34</v>
      </c>
      <c r="H47" s="26" t="s">
        <v>59</v>
      </c>
      <c r="I47" s="26" t="s">
        <v>125</v>
      </c>
      <c r="J47" s="26" t="s">
        <v>26</v>
      </c>
      <c r="K47" s="37"/>
    </row>
    <row r="48" spans="1:11" ht="90">
      <c r="A48" s="89">
        <v>6</v>
      </c>
      <c r="B48" s="92" t="s">
        <v>158</v>
      </c>
      <c r="C48" s="95" t="s">
        <v>164</v>
      </c>
      <c r="D48" s="95"/>
      <c r="E48" s="95"/>
      <c r="F48" s="34" t="s">
        <v>161</v>
      </c>
      <c r="G48" s="28" t="s">
        <v>162</v>
      </c>
      <c r="H48" s="28" t="s">
        <v>58</v>
      </c>
      <c r="I48" s="28" t="s">
        <v>163</v>
      </c>
      <c r="J48" s="28" t="s">
        <v>26</v>
      </c>
      <c r="K48" s="37"/>
    </row>
    <row r="49" spans="1:11" ht="99" customHeight="1">
      <c r="A49" s="90"/>
      <c r="B49" s="93"/>
      <c r="C49" s="96" t="s">
        <v>169</v>
      </c>
      <c r="D49" s="95"/>
      <c r="E49" s="95"/>
      <c r="F49" s="28" t="s">
        <v>30</v>
      </c>
      <c r="G49" s="28" t="s">
        <v>162</v>
      </c>
      <c r="H49" s="28" t="s">
        <v>59</v>
      </c>
      <c r="I49" s="38"/>
      <c r="J49" s="28" t="s">
        <v>26</v>
      </c>
      <c r="K49" s="37"/>
    </row>
    <row r="50" spans="1:11" ht="87" customHeight="1">
      <c r="A50" s="91"/>
      <c r="B50" s="94"/>
      <c r="C50" s="96" t="s">
        <v>166</v>
      </c>
      <c r="D50" s="95"/>
      <c r="E50" s="95"/>
      <c r="F50" s="34" t="s">
        <v>36</v>
      </c>
      <c r="G50" s="28" t="s">
        <v>34</v>
      </c>
      <c r="H50" s="28" t="s">
        <v>59</v>
      </c>
      <c r="I50" s="28" t="s">
        <v>165</v>
      </c>
      <c r="J50" s="28" t="s">
        <v>26</v>
      </c>
      <c r="K50" s="37"/>
    </row>
    <row r="51" spans="1:11" ht="334.5" customHeight="1">
      <c r="A51" s="106">
        <v>7</v>
      </c>
      <c r="B51" s="102" t="s">
        <v>60</v>
      </c>
      <c r="C51" s="102" t="s">
        <v>137</v>
      </c>
      <c r="D51" s="102"/>
      <c r="E51" s="102"/>
      <c r="F51" s="26" t="s">
        <v>47</v>
      </c>
      <c r="G51" s="27" t="s">
        <v>69</v>
      </c>
      <c r="H51" s="26" t="s">
        <v>138</v>
      </c>
      <c r="I51" s="26" t="s">
        <v>126</v>
      </c>
      <c r="J51" s="26" t="s">
        <v>46</v>
      </c>
      <c r="K51" s="37"/>
    </row>
    <row r="52" spans="1:11" ht="87.75" customHeight="1">
      <c r="A52" s="106"/>
      <c r="B52" s="102"/>
      <c r="C52" s="107" t="s">
        <v>101</v>
      </c>
      <c r="D52" s="102"/>
      <c r="E52" s="102"/>
      <c r="F52" s="26" t="s">
        <v>47</v>
      </c>
      <c r="G52" s="32" t="s">
        <v>48</v>
      </c>
      <c r="H52" s="26" t="s">
        <v>8</v>
      </c>
      <c r="I52" s="26" t="s">
        <v>127</v>
      </c>
      <c r="J52" s="26" t="s">
        <v>26</v>
      </c>
      <c r="K52" s="37"/>
    </row>
    <row r="53" spans="1:11" ht="85.5" customHeight="1">
      <c r="A53" s="106"/>
      <c r="B53" s="102"/>
      <c r="C53" s="105" t="s">
        <v>110</v>
      </c>
      <c r="D53" s="105"/>
      <c r="E53" s="105"/>
      <c r="F53" s="26" t="s">
        <v>47</v>
      </c>
      <c r="G53" s="27" t="s">
        <v>48</v>
      </c>
      <c r="H53" s="26" t="s">
        <v>102</v>
      </c>
      <c r="I53" s="26" t="s">
        <v>125</v>
      </c>
      <c r="J53" s="26" t="s">
        <v>26</v>
      </c>
      <c r="K53" s="37"/>
    </row>
    <row r="54" spans="1:11" ht="75" customHeight="1">
      <c r="A54" s="106">
        <v>8</v>
      </c>
      <c r="B54" s="102" t="s">
        <v>37</v>
      </c>
      <c r="C54" s="95" t="s">
        <v>128</v>
      </c>
      <c r="D54" s="95"/>
      <c r="E54" s="95"/>
      <c r="F54" s="38" t="s">
        <v>36</v>
      </c>
      <c r="G54" s="32" t="s">
        <v>103</v>
      </c>
      <c r="H54" s="32" t="s">
        <v>104</v>
      </c>
      <c r="I54" s="26" t="s">
        <v>129</v>
      </c>
      <c r="J54" s="33" t="s">
        <v>26</v>
      </c>
      <c r="K54" s="37"/>
    </row>
    <row r="55" spans="1:11" ht="51" customHeight="1">
      <c r="A55" s="106"/>
      <c r="B55" s="102"/>
      <c r="C55" s="105" t="s">
        <v>76</v>
      </c>
      <c r="D55" s="105"/>
      <c r="E55" s="105"/>
      <c r="F55" s="38" t="s">
        <v>36</v>
      </c>
      <c r="G55" s="28" t="s">
        <v>34</v>
      </c>
      <c r="H55" s="32" t="s">
        <v>104</v>
      </c>
      <c r="I55" s="29"/>
      <c r="J55" s="33" t="s">
        <v>26</v>
      </c>
      <c r="K55" s="37"/>
    </row>
    <row r="56" spans="1:11" ht="84" customHeight="1">
      <c r="A56" s="106"/>
      <c r="B56" s="102"/>
      <c r="C56" s="105" t="s">
        <v>77</v>
      </c>
      <c r="D56" s="105"/>
      <c r="E56" s="105"/>
      <c r="F56" s="26" t="s">
        <v>105</v>
      </c>
      <c r="G56" s="28" t="s">
        <v>34</v>
      </c>
      <c r="H56" s="32" t="s">
        <v>104</v>
      </c>
      <c r="I56" s="29"/>
      <c r="J56" s="33" t="s">
        <v>26</v>
      </c>
      <c r="K56" s="37"/>
    </row>
    <row r="57" spans="1:11" ht="39" customHeight="1">
      <c r="A57" s="106"/>
      <c r="B57" s="102"/>
      <c r="C57" s="105" t="s">
        <v>78</v>
      </c>
      <c r="D57" s="105"/>
      <c r="E57" s="105"/>
      <c r="F57" s="38" t="s">
        <v>36</v>
      </c>
      <c r="G57" s="28" t="s">
        <v>34</v>
      </c>
      <c r="H57" s="32" t="s">
        <v>104</v>
      </c>
      <c r="I57" s="26" t="s">
        <v>125</v>
      </c>
      <c r="J57" s="33" t="s">
        <v>26</v>
      </c>
      <c r="K57" s="37"/>
    </row>
    <row r="58" spans="1:11" ht="87" customHeight="1">
      <c r="A58" s="100">
        <v>9</v>
      </c>
      <c r="B58" s="97" t="s">
        <v>106</v>
      </c>
      <c r="C58" s="98" t="s">
        <v>107</v>
      </c>
      <c r="D58" s="98"/>
      <c r="E58" s="98"/>
      <c r="F58" s="33" t="s">
        <v>3</v>
      </c>
      <c r="G58" s="34" t="s">
        <v>34</v>
      </c>
      <c r="H58" s="34" t="s">
        <v>8</v>
      </c>
      <c r="I58" s="33" t="s">
        <v>130</v>
      </c>
      <c r="J58" s="33" t="s">
        <v>26</v>
      </c>
      <c r="K58" s="37"/>
    </row>
    <row r="59" spans="1:11" ht="39" customHeight="1">
      <c r="A59" s="101"/>
      <c r="B59" s="97"/>
      <c r="C59" s="99" t="s">
        <v>108</v>
      </c>
      <c r="D59" s="99"/>
      <c r="E59" s="99"/>
      <c r="F59" s="33" t="s">
        <v>3</v>
      </c>
      <c r="G59" s="34" t="s">
        <v>109</v>
      </c>
      <c r="H59" s="26" t="s">
        <v>102</v>
      </c>
      <c r="I59" s="33"/>
      <c r="J59" s="33" t="s">
        <v>26</v>
      </c>
      <c r="K59" s="37"/>
    </row>
    <row r="60" spans="1:11" ht="123" customHeight="1">
      <c r="A60" s="104">
        <v>10</v>
      </c>
      <c r="B60" s="103" t="s">
        <v>61</v>
      </c>
      <c r="C60" s="102" t="s">
        <v>111</v>
      </c>
      <c r="D60" s="102"/>
      <c r="E60" s="102"/>
      <c r="F60" s="27" t="s">
        <v>79</v>
      </c>
      <c r="G60" s="29" t="s">
        <v>34</v>
      </c>
      <c r="H60" s="26" t="s">
        <v>62</v>
      </c>
      <c r="I60" s="26" t="s">
        <v>131</v>
      </c>
      <c r="J60" s="26" t="s">
        <v>26</v>
      </c>
      <c r="K60" s="37"/>
    </row>
    <row r="61" spans="1:11" ht="54.75" customHeight="1">
      <c r="A61" s="97"/>
      <c r="B61" s="103"/>
      <c r="C61" s="102" t="s">
        <v>63</v>
      </c>
      <c r="D61" s="102"/>
      <c r="E61" s="102"/>
      <c r="F61" s="26" t="s">
        <v>3</v>
      </c>
      <c r="G61" s="26" t="s">
        <v>64</v>
      </c>
      <c r="H61" s="26" t="s">
        <v>112</v>
      </c>
      <c r="I61" s="26"/>
      <c r="J61" s="26" t="s">
        <v>26</v>
      </c>
      <c r="K61" s="37"/>
    </row>
    <row r="62" spans="1:11" ht="62.25" customHeight="1">
      <c r="A62" s="97"/>
      <c r="B62" s="104"/>
      <c r="C62" s="105" t="s">
        <v>80</v>
      </c>
      <c r="D62" s="102"/>
      <c r="E62" s="102"/>
      <c r="F62" s="26" t="s">
        <v>7</v>
      </c>
      <c r="G62" s="26" t="s">
        <v>34</v>
      </c>
      <c r="H62" s="26" t="s">
        <v>8</v>
      </c>
      <c r="I62" s="26"/>
      <c r="J62" s="26" t="s">
        <v>26</v>
      </c>
      <c r="K62" s="37"/>
    </row>
    <row r="63" spans="1:11" ht="81.75" customHeight="1">
      <c r="A63" s="39">
        <v>11</v>
      </c>
      <c r="B63" s="24" t="s">
        <v>70</v>
      </c>
      <c r="C63" s="102" t="s">
        <v>65</v>
      </c>
      <c r="D63" s="102"/>
      <c r="E63" s="102"/>
      <c r="F63" s="26" t="s">
        <v>71</v>
      </c>
      <c r="G63" s="26" t="s">
        <v>66</v>
      </c>
      <c r="H63" s="26" t="s">
        <v>67</v>
      </c>
      <c r="I63" s="26"/>
      <c r="J63" s="26" t="s">
        <v>26</v>
      </c>
      <c r="K63" s="37"/>
    </row>
    <row r="70" spans="3:9" ht="11.25">
      <c r="C70" s="87" t="s">
        <v>139</v>
      </c>
      <c r="D70" s="87"/>
      <c r="E70" s="87"/>
      <c r="F70" s="35"/>
      <c r="G70" s="88" t="s">
        <v>173</v>
      </c>
      <c r="H70" s="88"/>
      <c r="I70" s="88"/>
    </row>
    <row r="71" spans="3:9" ht="11.25">
      <c r="C71" s="87" t="s">
        <v>140</v>
      </c>
      <c r="D71" s="87"/>
      <c r="E71" s="87"/>
      <c r="F71" s="35"/>
      <c r="G71" s="88" t="s">
        <v>174</v>
      </c>
      <c r="H71" s="88"/>
      <c r="I71" s="88"/>
    </row>
  </sheetData>
  <sheetProtection/>
  <mergeCells count="79">
    <mergeCell ref="A11:K11"/>
    <mergeCell ref="A12:K12"/>
    <mergeCell ref="A13:K13"/>
    <mergeCell ref="A2:J9"/>
    <mergeCell ref="A14:K14"/>
    <mergeCell ref="A15:K15"/>
    <mergeCell ref="A16:K16"/>
    <mergeCell ref="A17:K17"/>
    <mergeCell ref="D19:I19"/>
    <mergeCell ref="D20:F20"/>
    <mergeCell ref="G20:I20"/>
    <mergeCell ref="K24:K25"/>
    <mergeCell ref="A26:A31"/>
    <mergeCell ref="B26:B31"/>
    <mergeCell ref="C26:E26"/>
    <mergeCell ref="C27:E27"/>
    <mergeCell ref="C28:E28"/>
    <mergeCell ref="A24:A25"/>
    <mergeCell ref="B24:B25"/>
    <mergeCell ref="A32:A39"/>
    <mergeCell ref="B32:B39"/>
    <mergeCell ref="C32:E32"/>
    <mergeCell ref="C33:E33"/>
    <mergeCell ref="C34:E34"/>
    <mergeCell ref="I24:J24"/>
    <mergeCell ref="C24:E25"/>
    <mergeCell ref="F24:F25"/>
    <mergeCell ref="G24:G25"/>
    <mergeCell ref="H24:H25"/>
    <mergeCell ref="C35:E35"/>
    <mergeCell ref="C36:E36"/>
    <mergeCell ref="C37:E37"/>
    <mergeCell ref="C38:E38"/>
    <mergeCell ref="C39:E39"/>
    <mergeCell ref="C29:E29"/>
    <mergeCell ref="C30:E30"/>
    <mergeCell ref="C31:E31"/>
    <mergeCell ref="C44:E44"/>
    <mergeCell ref="A40:A43"/>
    <mergeCell ref="B40:B43"/>
    <mergeCell ref="C40:E40"/>
    <mergeCell ref="C41:E41"/>
    <mergeCell ref="C42:E42"/>
    <mergeCell ref="C43:E43"/>
    <mergeCell ref="A51:A53"/>
    <mergeCell ref="B51:B53"/>
    <mergeCell ref="C51:E51"/>
    <mergeCell ref="C52:E52"/>
    <mergeCell ref="C53:E53"/>
    <mergeCell ref="A45:A47"/>
    <mergeCell ref="B45:B47"/>
    <mergeCell ref="C45:E45"/>
    <mergeCell ref="C46:E46"/>
    <mergeCell ref="C47:E47"/>
    <mergeCell ref="A54:A57"/>
    <mergeCell ref="B54:B57"/>
    <mergeCell ref="C54:E54"/>
    <mergeCell ref="C55:E55"/>
    <mergeCell ref="C56:E56"/>
    <mergeCell ref="C57:E57"/>
    <mergeCell ref="A58:A59"/>
    <mergeCell ref="C70:E70"/>
    <mergeCell ref="G70:I70"/>
    <mergeCell ref="C63:E63"/>
    <mergeCell ref="B60:B62"/>
    <mergeCell ref="A60:A62"/>
    <mergeCell ref="C60:E60"/>
    <mergeCell ref="C61:E61"/>
    <mergeCell ref="C62:E62"/>
    <mergeCell ref="C71:E71"/>
    <mergeCell ref="G71:I71"/>
    <mergeCell ref="A48:A50"/>
    <mergeCell ref="B48:B50"/>
    <mergeCell ref="C48:E48"/>
    <mergeCell ref="C49:E49"/>
    <mergeCell ref="C50:E50"/>
    <mergeCell ref="B58:B59"/>
    <mergeCell ref="C58:E58"/>
    <mergeCell ref="C59:E59"/>
  </mergeCells>
  <printOptions horizontalCentered="1"/>
  <pageMargins left="0.6299212598425197" right="0.6299212598425197" top="0.9448818897637796" bottom="0.5511811023622047" header="0.5118110236220472" footer="0.31496062992125984"/>
  <pageSetup horizontalDpi="1200" verticalDpi="1200" orientation="portrait" scale="60" r:id="rId2"/>
  <headerFooter>
    <oddHeader>&amp;CALCALDIA LOCAL DE SAN CRISTOBAL
FONDO DE DESARROLLO LOCAL 
&amp;"-,Negrita Cursiva"Plan de Sostenibilidad Contable</oddHeader>
    <oddFooter>&amp;CPágina &amp;P de &amp;N</oddFooter>
  </headerFooter>
  <drawing r:id="rId1"/>
</worksheet>
</file>

<file path=xl/worksheets/sheet2.xml><?xml version="1.0" encoding="utf-8"?>
<worksheet xmlns="http://schemas.openxmlformats.org/spreadsheetml/2006/main" xmlns:r="http://schemas.openxmlformats.org/officeDocument/2006/relationships">
  <dimension ref="B2:P28"/>
  <sheetViews>
    <sheetView zoomScalePageLayoutView="0" workbookViewId="0" topLeftCell="A1">
      <selection activeCell="F29" sqref="F29"/>
    </sheetView>
  </sheetViews>
  <sheetFormatPr defaultColWidth="11.421875" defaultRowHeight="15"/>
  <cols>
    <col min="1" max="1" width="7.7109375" style="0" customWidth="1"/>
    <col min="2" max="2" width="11.57421875" style="40" customWidth="1"/>
    <col min="3" max="3" width="23.8515625" style="0" customWidth="1"/>
    <col min="4" max="4" width="44.00390625" style="41" customWidth="1"/>
    <col min="5" max="5" width="28.00390625" style="0" customWidth="1"/>
    <col min="6" max="6" width="13.421875" style="0" customWidth="1"/>
    <col min="8" max="16" width="11.57421875" style="84" customWidth="1"/>
  </cols>
  <sheetData>
    <row r="2" spans="2:6" ht="42" customHeight="1">
      <c r="B2" s="127" t="s">
        <v>175</v>
      </c>
      <c r="C2" s="127"/>
      <c r="D2" s="127"/>
      <c r="E2" s="127"/>
      <c r="F2" s="127"/>
    </row>
    <row r="4" spans="2:3" ht="15.75">
      <c r="B4" s="60" t="s">
        <v>144</v>
      </c>
      <c r="C4" s="61">
        <v>45291</v>
      </c>
    </row>
    <row r="5" ht="15.75" thickBot="1"/>
    <row r="6" spans="2:16" s="41" customFormat="1" ht="15.75" thickBot="1">
      <c r="B6" s="72" t="s">
        <v>0</v>
      </c>
      <c r="C6" s="73" t="s">
        <v>1</v>
      </c>
      <c r="D6" s="73" t="s">
        <v>2</v>
      </c>
      <c r="E6" s="73" t="s">
        <v>141</v>
      </c>
      <c r="F6" s="74" t="s">
        <v>142</v>
      </c>
      <c r="H6" s="85"/>
      <c r="I6" s="85"/>
      <c r="J6" s="85"/>
      <c r="K6" s="85"/>
      <c r="L6" s="85"/>
      <c r="M6" s="85"/>
      <c r="N6" s="85"/>
      <c r="O6" s="85"/>
      <c r="P6" s="85"/>
    </row>
    <row r="7" spans="2:6" ht="45">
      <c r="B7" s="138">
        <v>1</v>
      </c>
      <c r="C7" s="134" t="s">
        <v>4</v>
      </c>
      <c r="D7" s="58" t="s">
        <v>143</v>
      </c>
      <c r="E7" s="25" t="s">
        <v>145</v>
      </c>
      <c r="F7" s="44">
        <f>12/12</f>
        <v>1</v>
      </c>
    </row>
    <row r="8" spans="2:6" ht="45">
      <c r="B8" s="140"/>
      <c r="C8" s="141"/>
      <c r="D8" s="42" t="s">
        <v>73</v>
      </c>
      <c r="E8" s="26" t="s">
        <v>116</v>
      </c>
      <c r="F8" s="57">
        <f>2/2</f>
        <v>1</v>
      </c>
    </row>
    <row r="9" spans="2:6" ht="56.25">
      <c r="B9" s="140"/>
      <c r="C9" s="141"/>
      <c r="D9" s="43" t="s">
        <v>146</v>
      </c>
      <c r="E9" s="26" t="s">
        <v>113</v>
      </c>
      <c r="F9" s="57">
        <v>0</v>
      </c>
    </row>
    <row r="10" spans="2:6" ht="57" thickBot="1">
      <c r="B10" s="139"/>
      <c r="C10" s="135"/>
      <c r="D10" s="45" t="s">
        <v>115</v>
      </c>
      <c r="E10" s="46" t="s">
        <v>150</v>
      </c>
      <c r="F10" s="47">
        <f>12/12</f>
        <v>1</v>
      </c>
    </row>
    <row r="11" spans="2:6" ht="33.75">
      <c r="B11" s="128">
        <v>2</v>
      </c>
      <c r="C11" s="131" t="s">
        <v>5</v>
      </c>
      <c r="D11" s="62" t="s">
        <v>53</v>
      </c>
      <c r="E11" s="63" t="s">
        <v>149</v>
      </c>
      <c r="F11" s="64">
        <f>12/12</f>
        <v>1</v>
      </c>
    </row>
    <row r="12" spans="2:6" ht="67.5">
      <c r="B12" s="129"/>
      <c r="C12" s="132"/>
      <c r="D12" s="65" t="s">
        <v>147</v>
      </c>
      <c r="E12" s="66" t="s">
        <v>148</v>
      </c>
      <c r="F12" s="67">
        <f>12/12</f>
        <v>1</v>
      </c>
    </row>
    <row r="13" spans="2:6" ht="90">
      <c r="B13" s="129"/>
      <c r="C13" s="132"/>
      <c r="D13" s="68" t="s">
        <v>151</v>
      </c>
      <c r="E13" s="66" t="s">
        <v>118</v>
      </c>
      <c r="F13" s="67">
        <v>0.5</v>
      </c>
    </row>
    <row r="14" spans="2:6" ht="90.75" thickBot="1">
      <c r="B14" s="130"/>
      <c r="C14" s="133"/>
      <c r="D14" s="69" t="s">
        <v>152</v>
      </c>
      <c r="E14" s="70" t="s">
        <v>119</v>
      </c>
      <c r="F14" s="71">
        <f>12/12</f>
        <v>1</v>
      </c>
    </row>
    <row r="15" spans="2:6" ht="45">
      <c r="B15" s="136">
        <v>3</v>
      </c>
      <c r="C15" s="134" t="s">
        <v>6</v>
      </c>
      <c r="D15" s="48" t="s">
        <v>153</v>
      </c>
      <c r="E15" s="54" t="s">
        <v>120</v>
      </c>
      <c r="F15" s="44">
        <v>0</v>
      </c>
    </row>
    <row r="16" spans="2:6" ht="45.75" thickBot="1">
      <c r="B16" s="137"/>
      <c r="C16" s="135"/>
      <c r="D16" s="55" t="s">
        <v>154</v>
      </c>
      <c r="E16" s="56" t="s">
        <v>121</v>
      </c>
      <c r="F16" s="47">
        <v>0</v>
      </c>
    </row>
    <row r="17" spans="2:6" ht="34.5" thickBot="1">
      <c r="B17" s="75">
        <v>4</v>
      </c>
      <c r="C17" s="76" t="s">
        <v>27</v>
      </c>
      <c r="D17" s="77" t="s">
        <v>155</v>
      </c>
      <c r="E17" s="78" t="s">
        <v>123</v>
      </c>
      <c r="F17" s="79">
        <f>12/12</f>
        <v>1</v>
      </c>
    </row>
    <row r="18" spans="2:6" ht="56.25">
      <c r="B18" s="138">
        <v>5</v>
      </c>
      <c r="C18" s="134" t="s">
        <v>35</v>
      </c>
      <c r="D18" s="48" t="s">
        <v>171</v>
      </c>
      <c r="E18" s="25" t="s">
        <v>124</v>
      </c>
      <c r="F18" s="44">
        <f>5/5</f>
        <v>1</v>
      </c>
    </row>
    <row r="19" spans="2:6" ht="57" thickBot="1">
      <c r="B19" s="139"/>
      <c r="C19" s="135"/>
      <c r="D19" s="45" t="s">
        <v>156</v>
      </c>
      <c r="E19" s="46" t="s">
        <v>125</v>
      </c>
      <c r="F19" s="47">
        <f>2/4</f>
        <v>0.5</v>
      </c>
    </row>
    <row r="20" spans="2:8" ht="90">
      <c r="B20" s="128">
        <v>6</v>
      </c>
      <c r="C20" s="131" t="s">
        <v>158</v>
      </c>
      <c r="D20" s="80" t="s">
        <v>164</v>
      </c>
      <c r="E20" s="63" t="s">
        <v>163</v>
      </c>
      <c r="F20" s="64">
        <f>4/10</f>
        <v>0.4</v>
      </c>
      <c r="H20" s="84" t="s">
        <v>167</v>
      </c>
    </row>
    <row r="21" spans="2:6" ht="79.5" thickBot="1">
      <c r="B21" s="130"/>
      <c r="C21" s="133"/>
      <c r="D21" s="82" t="s">
        <v>168</v>
      </c>
      <c r="E21" s="70" t="s">
        <v>165</v>
      </c>
      <c r="F21" s="71">
        <f>5/8</f>
        <v>0.625</v>
      </c>
    </row>
    <row r="22" spans="2:14" ht="90">
      <c r="B22" s="138">
        <v>7</v>
      </c>
      <c r="C22" s="134" t="s">
        <v>60</v>
      </c>
      <c r="D22" s="48" t="s">
        <v>157</v>
      </c>
      <c r="E22" s="25" t="s">
        <v>126</v>
      </c>
      <c r="F22" s="44">
        <f>2072/2072</f>
        <v>1</v>
      </c>
      <c r="H22" s="85">
        <v>74</v>
      </c>
      <c r="I22" s="85">
        <v>235</v>
      </c>
      <c r="J22" s="85">
        <v>510</v>
      </c>
      <c r="K22" s="85">
        <v>407</v>
      </c>
      <c r="L22" s="85">
        <v>415</v>
      </c>
      <c r="M22" s="85">
        <v>431</v>
      </c>
      <c r="N22" s="85">
        <f>SUM(H22:M22)</f>
        <v>2072</v>
      </c>
    </row>
    <row r="23" spans="2:6" ht="79.5" thickBot="1">
      <c r="B23" s="139"/>
      <c r="C23" s="135"/>
      <c r="D23" s="49" t="s">
        <v>101</v>
      </c>
      <c r="E23" s="46" t="s">
        <v>127</v>
      </c>
      <c r="F23" s="47">
        <f>2072/2072</f>
        <v>1</v>
      </c>
    </row>
    <row r="24" spans="2:6" ht="45">
      <c r="B24" s="128">
        <v>8</v>
      </c>
      <c r="C24" s="131" t="s">
        <v>37</v>
      </c>
      <c r="D24" s="62" t="s">
        <v>128</v>
      </c>
      <c r="E24" s="63" t="s">
        <v>129</v>
      </c>
      <c r="F24" s="64">
        <f>15/15</f>
        <v>1</v>
      </c>
    </row>
    <row r="25" spans="2:6" ht="34.5" thickBot="1">
      <c r="B25" s="130"/>
      <c r="C25" s="133"/>
      <c r="D25" s="69" t="s">
        <v>78</v>
      </c>
      <c r="E25" s="70" t="s">
        <v>125</v>
      </c>
      <c r="F25" s="71">
        <f>2/4</f>
        <v>0.5</v>
      </c>
    </row>
    <row r="26" spans="2:14" ht="34.5" thickBot="1">
      <c r="B26" s="50">
        <v>9</v>
      </c>
      <c r="C26" s="51" t="s">
        <v>106</v>
      </c>
      <c r="D26" s="59" t="s">
        <v>107</v>
      </c>
      <c r="E26" s="52" t="s">
        <v>130</v>
      </c>
      <c r="F26" s="53">
        <f>108/108</f>
        <v>1</v>
      </c>
      <c r="H26" s="85">
        <v>9</v>
      </c>
      <c r="I26" s="85">
        <v>13</v>
      </c>
      <c r="J26" s="85">
        <v>34</v>
      </c>
      <c r="K26" s="85">
        <v>16</v>
      </c>
      <c r="L26" s="85">
        <v>17</v>
      </c>
      <c r="M26" s="85">
        <v>19</v>
      </c>
      <c r="N26" s="85">
        <f>SUM(H26:M26)</f>
        <v>108</v>
      </c>
    </row>
    <row r="27" spans="2:6" ht="45.75" thickBot="1">
      <c r="B27" s="83">
        <v>10</v>
      </c>
      <c r="C27" s="86" t="s">
        <v>61</v>
      </c>
      <c r="D27" s="81" t="s">
        <v>111</v>
      </c>
      <c r="E27" s="78" t="s">
        <v>131</v>
      </c>
      <c r="F27" s="79">
        <f>11/12</f>
        <v>0.9166666666666666</v>
      </c>
    </row>
    <row r="28" spans="2:6" ht="90.75" thickBot="1">
      <c r="B28" s="50">
        <v>11</v>
      </c>
      <c r="C28" s="51" t="s">
        <v>70</v>
      </c>
      <c r="D28" s="59" t="s">
        <v>65</v>
      </c>
      <c r="E28" s="52"/>
      <c r="F28" s="53">
        <v>1</v>
      </c>
    </row>
  </sheetData>
  <sheetProtection/>
  <mergeCells count="15">
    <mergeCell ref="C22:C23"/>
    <mergeCell ref="B22:B23"/>
    <mergeCell ref="C24:C25"/>
    <mergeCell ref="B24:B25"/>
    <mergeCell ref="B20:B21"/>
    <mergeCell ref="C20:C21"/>
    <mergeCell ref="B2:F2"/>
    <mergeCell ref="B11:B14"/>
    <mergeCell ref="C11:C14"/>
    <mergeCell ref="C15:C16"/>
    <mergeCell ref="B15:B16"/>
    <mergeCell ref="C18:C19"/>
    <mergeCell ref="B18:B19"/>
    <mergeCell ref="B7:B10"/>
    <mergeCell ref="C7:C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Andres Salazar Carrillo</dc:creator>
  <cp:keywords/>
  <dc:description/>
  <cp:lastModifiedBy>Lynda Blair Ramirez Escamilla</cp:lastModifiedBy>
  <cp:lastPrinted>2021-07-30T23:35:43Z</cp:lastPrinted>
  <dcterms:created xsi:type="dcterms:W3CDTF">2019-10-22T12:38:32Z</dcterms:created>
  <dcterms:modified xsi:type="dcterms:W3CDTF">2024-02-06T17:47:07Z</dcterms:modified>
  <cp:category/>
  <cp:version/>
  <cp:contentType/>
  <cp:contentStatus/>
</cp:coreProperties>
</file>